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AUDITOR DOCUMENTS\Auditor Documents 2019\9.Draft AMT\Q2-2019 (AMT)\Q2-2019 (AMT) SK Revise 02.08.19 DRAFT\"/>
    </mc:Choice>
  </mc:AlternateContent>
  <xr:revisionPtr revIDLastSave="0" documentId="13_ncr:1_{9E561625-267E-41F3-960E-8E5A0A210236}" xr6:coauthVersionLast="43" xr6:coauthVersionMax="43" xr10:uidLastSave="{00000000-0000-0000-0000-000000000000}"/>
  <bookViews>
    <workbookView xWindow="-120" yWindow="-120" windowWidth="29040" windowHeight="15840" tabRatio="852" xr2:uid="{00000000-000D-0000-FFFF-FFFF00000000}"/>
  </bookViews>
  <sheets>
    <sheet name="งบแสดงฐานะการเงิน Q2_62" sheetId="53" r:id="rId1"/>
    <sheet name="งบกำไรขาดทุน Q2_62" sheetId="50" r:id="rId2"/>
    <sheet name="เปลี่ยนแปลงรวม" sheetId="49" r:id="rId3"/>
    <sheet name="เปลี่ยนแปลงเฉพาะ" sheetId="48" r:id="rId4"/>
    <sheet name="งบกระแส" sheetId="52" r:id="rId5"/>
  </sheets>
  <externalReferences>
    <externalReference r:id="rId6"/>
  </externalReferences>
  <definedNames>
    <definedName name="a">'[1]01043002'!$A$1:$P$1224</definedName>
    <definedName name="chaiyut" localSheetId="0">'งบแสดงฐานะการเงิน Q2_62'!$A$1:$L$138</definedName>
    <definedName name="chaiyut" localSheetId="1">'งบกำไรขาดทุน Q2_62'!$A$1:$L$97</definedName>
    <definedName name="_xlnm.Database">#REF!</definedName>
    <definedName name="OLE_LINK3" localSheetId="4">งบกระแส!$A$96</definedName>
    <definedName name="prattana" localSheetId="4">งบกระแส!$A$2:$M$98</definedName>
    <definedName name="_xlnm.Print_Area" localSheetId="3">เปลี่ยนแปลงเฉพาะ!$A$1:$V$39</definedName>
    <definedName name="_xlnm.Print_Area" localSheetId="2">เปลี่ยนแปลงรวม!$A$1:$AB$38</definedName>
    <definedName name="_xlnm.Print_Area" localSheetId="0">'งบแสดงฐานะการเงิน Q2_62'!$A$1:$L$137</definedName>
    <definedName name="_xlnm.Print_Area" localSheetId="4">งบกระแส!$A$1:$M$98</definedName>
    <definedName name="_xlnm.Print_Area" localSheetId="1">'งบกำไรขาดทุน Q2_62'!$A$1:$L$190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R28" i="49" l="1"/>
  <c r="V26" i="49" l="1"/>
  <c r="X26" i="49" s="1"/>
  <c r="AB26" i="49" s="1"/>
  <c r="H33" i="48"/>
  <c r="J111" i="53" s="1"/>
  <c r="V27" i="48"/>
  <c r="L168" i="50" l="1"/>
  <c r="J168" i="50"/>
  <c r="H168" i="50"/>
  <c r="F168" i="50"/>
  <c r="L162" i="50"/>
  <c r="J162" i="50"/>
  <c r="H162" i="50"/>
  <c r="F162" i="50"/>
  <c r="H151" i="50"/>
  <c r="F151" i="50"/>
  <c r="F150" i="50"/>
  <c r="A147" i="50"/>
  <c r="A145" i="50"/>
  <c r="L124" i="50"/>
  <c r="J124" i="50"/>
  <c r="H124" i="50"/>
  <c r="F124" i="50"/>
  <c r="L117" i="50"/>
  <c r="J117" i="50"/>
  <c r="H117" i="50"/>
  <c r="F117" i="50"/>
  <c r="L105" i="50"/>
  <c r="L151" i="50" s="1"/>
  <c r="J105" i="50"/>
  <c r="J151" i="50" s="1"/>
  <c r="H125" i="50" l="1"/>
  <c r="H127" i="50" s="1"/>
  <c r="H129" i="50" s="1"/>
  <c r="J125" i="50"/>
  <c r="J127" i="50" s="1"/>
  <c r="J153" i="50" s="1"/>
  <c r="J164" i="50" s="1"/>
  <c r="J167" i="50" s="1"/>
  <c r="J169" i="50" s="1"/>
  <c r="L125" i="50"/>
  <c r="L127" i="50" s="1"/>
  <c r="L129" i="50" s="1"/>
  <c r="F125" i="50"/>
  <c r="F127" i="50" s="1"/>
  <c r="F153" i="50" s="1"/>
  <c r="F164" i="50" s="1"/>
  <c r="F167" i="50" s="1"/>
  <c r="F169" i="50" s="1"/>
  <c r="F29" i="50"/>
  <c r="F21" i="50"/>
  <c r="F72" i="53"/>
  <c r="J25" i="53"/>
  <c r="V13" i="49"/>
  <c r="X13" i="49" s="1"/>
  <c r="AB13" i="49" s="1"/>
  <c r="L7" i="53"/>
  <c r="L53" i="53" s="1"/>
  <c r="L99" i="53" s="1"/>
  <c r="T30" i="49"/>
  <c r="V30" i="49" s="1"/>
  <c r="X30" i="49" s="1"/>
  <c r="AB30" i="49" s="1"/>
  <c r="T31" i="48"/>
  <c r="T33" i="48" s="1"/>
  <c r="H21" i="50"/>
  <c r="L21" i="50"/>
  <c r="T20" i="48"/>
  <c r="V20" i="48" s="1"/>
  <c r="V16" i="48"/>
  <c r="V13" i="48"/>
  <c r="T19" i="49"/>
  <c r="V19" i="49"/>
  <c r="M77" i="52"/>
  <c r="M67" i="52"/>
  <c r="I76" i="52"/>
  <c r="I77" i="52" s="1"/>
  <c r="I67" i="52"/>
  <c r="K9" i="52"/>
  <c r="K58" i="52" s="1"/>
  <c r="M9" i="52"/>
  <c r="L73" i="50"/>
  <c r="L67" i="50"/>
  <c r="H73" i="50"/>
  <c r="H67" i="50"/>
  <c r="L29" i="50"/>
  <c r="L8" i="50"/>
  <c r="L56" i="50" s="1"/>
  <c r="H29" i="50"/>
  <c r="L77" i="53"/>
  <c r="L72" i="53"/>
  <c r="H77" i="53"/>
  <c r="H79" i="53" s="1"/>
  <c r="H72" i="53"/>
  <c r="L38" i="53"/>
  <c r="L25" i="53"/>
  <c r="H38" i="53"/>
  <c r="H25" i="53"/>
  <c r="J29" i="50"/>
  <c r="J21" i="50"/>
  <c r="K67" i="52"/>
  <c r="F38" i="53"/>
  <c r="J38" i="53"/>
  <c r="Z28" i="49"/>
  <c r="Z32" i="49" s="1"/>
  <c r="F117" i="53" s="1"/>
  <c r="J8" i="50"/>
  <c r="J56" i="50" s="1"/>
  <c r="F77" i="53"/>
  <c r="J77" i="53"/>
  <c r="A4" i="52"/>
  <c r="A53" i="52" s="1"/>
  <c r="G57" i="52"/>
  <c r="G58" i="52"/>
  <c r="I58" i="52"/>
  <c r="M58" i="52"/>
  <c r="G67" i="52"/>
  <c r="G76" i="52"/>
  <c r="G77" i="52" s="1"/>
  <c r="K77" i="52"/>
  <c r="O81" i="52"/>
  <c r="P81" i="52"/>
  <c r="R17" i="48"/>
  <c r="V17" i="48" s="1"/>
  <c r="D22" i="48"/>
  <c r="F22" i="48"/>
  <c r="H22" i="48"/>
  <c r="P22" i="48"/>
  <c r="V24" i="48"/>
  <c r="V28" i="48"/>
  <c r="D33" i="48"/>
  <c r="F33" i="48"/>
  <c r="P33" i="48"/>
  <c r="J113" i="53" s="1"/>
  <c r="V16" i="49"/>
  <c r="X16" i="49" s="1"/>
  <c r="AB16" i="49" s="1"/>
  <c r="R17" i="49"/>
  <c r="Z21" i="49"/>
  <c r="D21" i="49"/>
  <c r="F21" i="49"/>
  <c r="H21" i="49"/>
  <c r="J21" i="49"/>
  <c r="L21" i="49"/>
  <c r="N21" i="49"/>
  <c r="V23" i="49"/>
  <c r="X23" i="49" s="1"/>
  <c r="AB23" i="49" s="1"/>
  <c r="V27" i="49"/>
  <c r="X27" i="49" s="1"/>
  <c r="AB27" i="49" s="1"/>
  <c r="R32" i="49"/>
  <c r="D32" i="49"/>
  <c r="F32" i="49"/>
  <c r="H32" i="49"/>
  <c r="F111" i="53" s="1"/>
  <c r="J32" i="49"/>
  <c r="L32" i="49"/>
  <c r="N32" i="49"/>
  <c r="F113" i="53" s="1"/>
  <c r="A50" i="50"/>
  <c r="A52" i="50"/>
  <c r="F55" i="50"/>
  <c r="F56" i="50"/>
  <c r="H56" i="50"/>
  <c r="F67" i="50"/>
  <c r="J67" i="50"/>
  <c r="F73" i="50"/>
  <c r="J73" i="50"/>
  <c r="J7" i="53"/>
  <c r="J53" i="53" s="1"/>
  <c r="J99" i="53" s="1"/>
  <c r="A48" i="53"/>
  <c r="A94" i="53"/>
  <c r="A49" i="53"/>
  <c r="A95" i="53" s="1"/>
  <c r="A50" i="53"/>
  <c r="A96" i="53" s="1"/>
  <c r="F53" i="53"/>
  <c r="F99" i="53" s="1"/>
  <c r="H53" i="53"/>
  <c r="H99" i="53" s="1"/>
  <c r="H116" i="53"/>
  <c r="H118" i="53" s="1"/>
  <c r="L116" i="53"/>
  <c r="L117" i="53"/>
  <c r="F25" i="53"/>
  <c r="T17" i="49"/>
  <c r="T21" i="49" s="1"/>
  <c r="T32" i="49"/>
  <c r="J72" i="53"/>
  <c r="X19" i="49"/>
  <c r="AB19" i="49" s="1"/>
  <c r="L79" i="53" l="1"/>
  <c r="H39" i="53"/>
  <c r="L39" i="53"/>
  <c r="V17" i="49"/>
  <c r="V21" i="49" s="1"/>
  <c r="T18" i="48"/>
  <c r="T22" i="48" s="1"/>
  <c r="AD23" i="49"/>
  <c r="J79" i="53"/>
  <c r="V31" i="48"/>
  <c r="R21" i="49"/>
  <c r="F129" i="50"/>
  <c r="F136" i="50" s="1"/>
  <c r="J129" i="50"/>
  <c r="J131" i="50" s="1"/>
  <c r="H153" i="50"/>
  <c r="H164" i="50" s="1"/>
  <c r="H167" i="50" s="1"/>
  <c r="H169" i="50" s="1"/>
  <c r="L153" i="50"/>
  <c r="L164" i="50" s="1"/>
  <c r="L167" i="50" s="1"/>
  <c r="L169" i="50" s="1"/>
  <c r="H30" i="50"/>
  <c r="H32" i="50" s="1"/>
  <c r="H34" i="50" s="1"/>
  <c r="P17" i="49" s="1"/>
  <c r="V28" i="49"/>
  <c r="V32" i="49" s="1"/>
  <c r="F115" i="53" s="1"/>
  <c r="F30" i="50"/>
  <c r="F32" i="50" s="1"/>
  <c r="G12" i="52" s="1"/>
  <c r="G24" i="52" s="1"/>
  <c r="G40" i="52" s="1"/>
  <c r="G43" i="52" s="1"/>
  <c r="G80" i="52" s="1"/>
  <c r="G82" i="52" s="1"/>
  <c r="J30" i="50"/>
  <c r="J32" i="50" s="1"/>
  <c r="J58" i="50" s="1"/>
  <c r="J69" i="50" s="1"/>
  <c r="J72" i="50" s="1"/>
  <c r="J74" i="50" s="1"/>
  <c r="L136" i="50"/>
  <c r="L131" i="50"/>
  <c r="L133" i="50"/>
  <c r="H136" i="50"/>
  <c r="H131" i="50"/>
  <c r="H133" i="50"/>
  <c r="L118" i="53"/>
  <c r="W24" i="48" s="1"/>
  <c r="H119" i="53"/>
  <c r="F79" i="53"/>
  <c r="F39" i="53"/>
  <c r="J39" i="53"/>
  <c r="L30" i="50"/>
  <c r="L32" i="50" s="1"/>
  <c r="L58" i="50" s="1"/>
  <c r="L69" i="50" s="1"/>
  <c r="L72" i="50" s="1"/>
  <c r="L74" i="50" s="1"/>
  <c r="H138" i="53" l="1"/>
  <c r="L119" i="53"/>
  <c r="L138" i="53" s="1"/>
  <c r="M12" i="52"/>
  <c r="M24" i="52" s="1"/>
  <c r="M40" i="52" s="1"/>
  <c r="M43" i="52" s="1"/>
  <c r="M80" i="52" s="1"/>
  <c r="M82" i="52" s="1"/>
  <c r="M101" i="52" s="1"/>
  <c r="I12" i="52"/>
  <c r="I24" i="52" s="1"/>
  <c r="I40" i="52" s="1"/>
  <c r="I43" i="52" s="1"/>
  <c r="I80" i="52" s="1"/>
  <c r="I82" i="52" s="1"/>
  <c r="I101" i="52" s="1"/>
  <c r="F131" i="50"/>
  <c r="F133" i="50"/>
  <c r="J136" i="50"/>
  <c r="J133" i="50"/>
  <c r="F58" i="50"/>
  <c r="F69" i="50" s="1"/>
  <c r="F72" i="50" s="1"/>
  <c r="F74" i="50" s="1"/>
  <c r="L34" i="50"/>
  <c r="L41" i="50" s="1"/>
  <c r="H58" i="50"/>
  <c r="H69" i="50" s="1"/>
  <c r="H72" i="50" s="1"/>
  <c r="H74" i="50" s="1"/>
  <c r="F34" i="50"/>
  <c r="F36" i="50" s="1"/>
  <c r="K12" i="52"/>
  <c r="K24" i="52" s="1"/>
  <c r="K40" i="52" s="1"/>
  <c r="K43" i="52" s="1"/>
  <c r="K80" i="52" s="1"/>
  <c r="K82" i="52" s="1"/>
  <c r="K101" i="52" s="1"/>
  <c r="J34" i="50"/>
  <c r="R29" i="48" s="1"/>
  <c r="H36" i="50"/>
  <c r="H38" i="50"/>
  <c r="H41" i="50"/>
  <c r="X17" i="49"/>
  <c r="P21" i="49"/>
  <c r="G101" i="52"/>
  <c r="O82" i="52"/>
  <c r="J38" i="50" l="1"/>
  <c r="R18" i="48"/>
  <c r="V18" i="48" s="1"/>
  <c r="V22" i="48" s="1"/>
  <c r="L36" i="50"/>
  <c r="P28" i="49"/>
  <c r="X28" i="49" s="1"/>
  <c r="F38" i="50"/>
  <c r="L38" i="50"/>
  <c r="F41" i="50"/>
  <c r="J36" i="50"/>
  <c r="J41" i="50"/>
  <c r="P82" i="52"/>
  <c r="AB17" i="49"/>
  <c r="AB21" i="49" s="1"/>
  <c r="X21" i="49"/>
  <c r="V29" i="48"/>
  <c r="V33" i="48" s="1"/>
  <c r="R33" i="48"/>
  <c r="J114" i="53" s="1"/>
  <c r="J116" i="53" s="1"/>
  <c r="J118" i="53" s="1"/>
  <c r="J119" i="53" s="1"/>
  <c r="J138" i="53" s="1"/>
  <c r="R22" i="48" l="1"/>
  <c r="P32" i="49"/>
  <c r="F114" i="53" s="1"/>
  <c r="F116" i="53" s="1"/>
  <c r="F118" i="53" s="1"/>
  <c r="F119" i="53" s="1"/>
  <c r="F138" i="53" s="1"/>
  <c r="W33" i="48"/>
  <c r="AB28" i="49"/>
  <c r="AB32" i="49" s="1"/>
  <c r="X32" i="49"/>
  <c r="AD32" i="49" l="1"/>
</calcChain>
</file>

<file path=xl/sharedStrings.xml><?xml version="1.0" encoding="utf-8"?>
<sst xmlns="http://schemas.openxmlformats.org/spreadsheetml/2006/main" count="433" uniqueCount="231">
  <si>
    <t>งบกำไรขาดทุน</t>
  </si>
  <si>
    <t xml:space="preserve"> </t>
  </si>
  <si>
    <t xml:space="preserve">          รวมค่าใช้จ่าย</t>
  </si>
  <si>
    <t>ยังไม่ได้จัดสรร</t>
  </si>
  <si>
    <t>ค่าเสื่อมราคา</t>
  </si>
  <si>
    <t>สินทรัพย์</t>
  </si>
  <si>
    <t>สินทรัพย์หมุนเวียน</t>
  </si>
  <si>
    <t>กระแสเงินสดจากกิจกรรมลงทุน</t>
  </si>
  <si>
    <t>หนี้สินและส่วนของผู้ถือหุ้น</t>
  </si>
  <si>
    <t>ดอกเบี้ยรับ</t>
  </si>
  <si>
    <t xml:space="preserve">         รวมรายได้</t>
  </si>
  <si>
    <t>กระแสเงินสดจากกิจกรรมจัดหาเงิน</t>
  </si>
  <si>
    <t>เงินสดและรายการเทียบเท่าเงินสด เพิ่มขึ้น (ลดลง) สุทธิ</t>
  </si>
  <si>
    <t>บาท</t>
  </si>
  <si>
    <t>เงินสดและรายการเทียบเท่าเงินสด</t>
  </si>
  <si>
    <t xml:space="preserve">          รวมสินทรัพย์หมุนเวียน</t>
  </si>
  <si>
    <t xml:space="preserve">          รวมสินทรัพย์ไม่หมุนเวียน</t>
  </si>
  <si>
    <t xml:space="preserve">          รวมหนี้สินไม่หมุนเวียน</t>
  </si>
  <si>
    <t xml:space="preserve">                    รวมหนี้สิน</t>
  </si>
  <si>
    <t>กำไรสะสม</t>
  </si>
  <si>
    <t>สำรองตามกฎหมาย</t>
  </si>
  <si>
    <t>ลงชื่อ ..........................................................……......  กรรมการ</t>
  </si>
  <si>
    <t>ทุนเรือนหุ้นที่ออก</t>
  </si>
  <si>
    <t>จัดสรรแล้วเป็น</t>
  </si>
  <si>
    <t>และชำระแล้ว</t>
  </si>
  <si>
    <t>มูลค่าหุ้นสามัญ</t>
  </si>
  <si>
    <t>กำไร(ขาดทุน)ต่อหุ้นขั้นพื้นฐาน</t>
  </si>
  <si>
    <t>จำนวนหุ้นสามัญถัวเฉลี่ยถ่วงน้ำหนัก (หุ้น)</t>
  </si>
  <si>
    <t>รวม</t>
  </si>
  <si>
    <t>งบกระแสเงินสด</t>
  </si>
  <si>
    <t>กระแสเงินสดจากกิจกรรมดำเนินงาน</t>
  </si>
  <si>
    <t>รายการปรับกระทบกำไรสุทธิเป็นเงินสดรับ(จ่าย)</t>
  </si>
  <si>
    <t>ภาษีเงินได้ถูกหัก ณ ที่จ่าย</t>
  </si>
  <si>
    <t>กิจการที่เกี่ยวข้องกัน</t>
  </si>
  <si>
    <t>งบการเงินรวม</t>
  </si>
  <si>
    <t>งบการเงินเฉพาะบริษัท</t>
  </si>
  <si>
    <t xml:space="preserve">กิจการอื่น  </t>
  </si>
  <si>
    <t xml:space="preserve">    ทุนจดทะเบียน</t>
  </si>
  <si>
    <t xml:space="preserve">    ทุนที่ออกและชำระเต็มมูลค่าแล้ว</t>
  </si>
  <si>
    <t>จัดสรรแล้ว - สำรองตามกฎหมาย</t>
  </si>
  <si>
    <t>หมายเหตุ</t>
  </si>
  <si>
    <t>รายได้</t>
  </si>
  <si>
    <t>ค่าใช้จ่าย</t>
  </si>
  <si>
    <t>รายได้อื่น</t>
  </si>
  <si>
    <t>อื่น ๆ</t>
  </si>
  <si>
    <t>สินทรัพย์หมุนเวียนอื่น</t>
  </si>
  <si>
    <t>สินทรัพย์ไม่หมุนเวียน</t>
  </si>
  <si>
    <t>สินทรัพย์ไม่หมุนเวียนอื่น</t>
  </si>
  <si>
    <t>รวมสินทรัพย์</t>
  </si>
  <si>
    <t>หนี้สินหมุนเวียน</t>
  </si>
  <si>
    <t>หนี้สินหมุนเวียนอื่น</t>
  </si>
  <si>
    <t>หนี้สินไม่หมุนเวียน</t>
  </si>
  <si>
    <t>บริษัท บรุ๊คเคอร์ กรุ๊ป จำกัด (มหาชน) และบริษัทย่อย</t>
  </si>
  <si>
    <t>เงินลงทุนทั่วไป</t>
  </si>
  <si>
    <t>ผลต่างจากการแปลงค่างบการเงิน</t>
  </si>
  <si>
    <r>
      <t>กำไรสะสม</t>
    </r>
    <r>
      <rPr>
        <sz val="11"/>
        <rFont val="Angsana New"/>
        <family val="1"/>
      </rPr>
      <t/>
    </r>
  </si>
  <si>
    <t>กำไร(ขาดทุน)ต่อหุ้นปรับลด</t>
  </si>
  <si>
    <t>การแปลงค่า</t>
  </si>
  <si>
    <t>งบการเงิน</t>
  </si>
  <si>
    <t>เงินลงทุนในบริษัทย่อย</t>
  </si>
  <si>
    <t>สินทรัพย์ดำเนินงาน (เพิ่มขึ้น) ลดลง</t>
  </si>
  <si>
    <t>หนี้สินดำเนินงาน เพิ่มขึ้น (ลดลง)</t>
  </si>
  <si>
    <t>เงินสดคงเหลือสิ้นงวด =</t>
  </si>
  <si>
    <t>TEST  ต้อง = 0</t>
  </si>
  <si>
    <t>กำไร(ขาดทุน)สะสม</t>
  </si>
  <si>
    <t>เงินรับล่วงหน้า</t>
  </si>
  <si>
    <t>ค่าหุ้นสามัญ</t>
  </si>
  <si>
    <t>กลับรายการค่าเผื่อหนี้สงสัยจะสูญ</t>
  </si>
  <si>
    <t>เงินให้กู้ยืม</t>
  </si>
  <si>
    <t>กำไร(ขาดทุน) ต่อหุ้น (บาท)</t>
  </si>
  <si>
    <t>ขาดทุนที่ยังไม่เกิดขึ้น</t>
  </si>
  <si>
    <t>จากการเปลี่ยนแปลง</t>
  </si>
  <si>
    <t>มูลค่าเงินลงทุน</t>
  </si>
  <si>
    <t>ขาดทุน (กำไร) ที่ยังไม่เกิดขึ้นจากเงินลงทุนในหลักทรัพย์เพื่อค้า</t>
  </si>
  <si>
    <t>กำไร (ขาดทุน) ก่อนการเปลี่ยนแปลงในสินทรัพย์และหนี้สินดำเนินงาน</t>
  </si>
  <si>
    <t>เงินสดสุทธิได้มา (ใช้ไป) จากกิจกรรมลงทุน</t>
  </si>
  <si>
    <t>เงินสดสุทธิได้มา (ใช้ไป) จากกิจกรรมจัดหาเงิน</t>
  </si>
  <si>
    <t>การแบ่งปันกำไร (ขาดทุน)</t>
  </si>
  <si>
    <t>เงินสดรับจากการดำเนินงาน</t>
  </si>
  <si>
    <t>จ่ายดอกเบี้ย</t>
  </si>
  <si>
    <t>จ่ายภาษีเงินได้</t>
  </si>
  <si>
    <t xml:space="preserve">เงินสดสุทธิได้มา (ใช้ไป) จากกิจกรรมดำเนินงาน </t>
  </si>
  <si>
    <t>ซื้อที่ดิน อาคารและอุปกรณ์</t>
  </si>
  <si>
    <t>เงินฝากประจำที่มีภาระผูกพัน</t>
  </si>
  <si>
    <t>ภาษีมูลค่าเพิ่ม - สุทธิ</t>
  </si>
  <si>
    <t>เจ้าหนี้การค้า</t>
  </si>
  <si>
    <t>กิจการอื่น</t>
  </si>
  <si>
    <t>ภาษีขายที่ยังไม่ถึงกำหนด</t>
  </si>
  <si>
    <t>Check</t>
  </si>
  <si>
    <t>กำไรจากการขายเงินลงทุนในหลักทรัพย์เพื่อค้า</t>
  </si>
  <si>
    <t>ค่าใช้จ่ายในการบริหาร</t>
  </si>
  <si>
    <t>ต้นทุนทางการเงิน</t>
  </si>
  <si>
    <t>ลูกหนี้การค้า สุทธิ</t>
  </si>
  <si>
    <t>ลูกหนี้การค้า - กิจการที่เกี่ยวข้องกัน</t>
  </si>
  <si>
    <t xml:space="preserve">ลูกหนี้การค้า - กิจการอื่น  </t>
  </si>
  <si>
    <t>เจ้าหนี้การค้า -กิจการอื่น</t>
  </si>
  <si>
    <t>เจ้าหนี้การค้า  -กิจการที่เกี่ยวข้องกัน</t>
  </si>
  <si>
    <t>ภาษีเงินได้นิติบุคคลค้างจ่าย</t>
  </si>
  <si>
    <t>เงินลงทุนชั่วคราว</t>
  </si>
  <si>
    <t>รวมส่วนของ</t>
  </si>
  <si>
    <t>บริษัทใหญ่</t>
  </si>
  <si>
    <t>ค่าเผื่อหนี้สงสัยจะสูญ(โอนกลับ)</t>
  </si>
  <si>
    <t>งบแสดงฐานะการเงิน</t>
  </si>
  <si>
    <t xml:space="preserve">          รวมหนี้สินหมุนเวียน</t>
  </si>
  <si>
    <t>ภาระผูกพันผลประโยชน์พนักงาน</t>
  </si>
  <si>
    <t>ส่วนได้เสียที่ไม่มีอำนาจควบคุม</t>
  </si>
  <si>
    <t>งบกำไรขาดทุนเบ็ดเสร็จ</t>
  </si>
  <si>
    <t>รายได้จากให้บริการ</t>
  </si>
  <si>
    <t>ส่วนได้เสีย</t>
  </si>
  <si>
    <t>ที่ไม่มี</t>
  </si>
  <si>
    <t>อำนาจ</t>
  </si>
  <si>
    <t>ควบคุม</t>
  </si>
  <si>
    <t>ผลต่างของอัตราแลกเปลี่ยนจากการแปลงค่างบการเงิน</t>
  </si>
  <si>
    <t xml:space="preserve">      จ่ายเงินปันผล</t>
  </si>
  <si>
    <t>รวมองค์ประกอบอื่น</t>
  </si>
  <si>
    <t>ของ</t>
  </si>
  <si>
    <t>ผลประโยชน์พนักงาน</t>
  </si>
  <si>
    <t>การแบ่งปันกำไรขาดทุนเบ็ดเสร็จรวม</t>
  </si>
  <si>
    <t xml:space="preserve">          รวมส่วนของบริษัทใหญ่</t>
  </si>
  <si>
    <t>ส่วนที่เป็นของบริษัทใหญ่</t>
  </si>
  <si>
    <t>ส่วนที่เป็นของส่วนได้เสียที่ไม่มีอำนาจควบคุม</t>
  </si>
  <si>
    <t>กิจกรรมดำเนินงานและกิจกรรมลงทุนที่ไม่กระทบเงินสด</t>
  </si>
  <si>
    <t>ส่วนของผู้ถือหุ้น</t>
  </si>
  <si>
    <t>องค์ประกอบอื่นของส่วนของผู้ถือหุ้น</t>
  </si>
  <si>
    <t xml:space="preserve">                    รวมส่วนของผู้ถือหุ้น</t>
  </si>
  <si>
    <t>รวมหนี้สินและส่วนของผู้ถือหุ้น</t>
  </si>
  <si>
    <t>เงินปันผลรับ</t>
  </si>
  <si>
    <t>งบแสดงการเปลี่ยนแปลงส่วนของผู้ถือหุ้น</t>
  </si>
  <si>
    <t>การเปลี่ยนแปลงในส่วนของผู้ถือหุ้น</t>
  </si>
  <si>
    <t>ลูกหนี้อื่น</t>
  </si>
  <si>
    <t>เจ้าหนี้อื่น</t>
  </si>
  <si>
    <t>ต้นทุนการให้บริการ</t>
  </si>
  <si>
    <t>กำไร(ขาดทุน)ก่อนภาษีเงินได้</t>
  </si>
  <si>
    <t xml:space="preserve">     จัดสรรกำไรสะสมเป็นสำรองตามกฎหมาย</t>
  </si>
  <si>
    <t xml:space="preserve">ลูกหนี้อื่น - กิจการอื่น  </t>
  </si>
  <si>
    <t>ลูกหนี้อื่น - กิจการที่เกี่ยวข้องกัน</t>
  </si>
  <si>
    <t>เจ้าหนี้อื่น -กิจการอื่น</t>
  </si>
  <si>
    <t>สินทรัพย์ภาษีเงินได้รอตัดบัญชี</t>
  </si>
  <si>
    <t>หนี้สินภาษีเงินได้รอตัดบัญชี</t>
  </si>
  <si>
    <t>ค่าใช้จ่าย (รายได้) ภาษีตัดบัญชี</t>
  </si>
  <si>
    <t xml:space="preserve">กำไร (ขาดทุน) </t>
  </si>
  <si>
    <t>เงินลงทุนทั่วไป (เพิ่มขึ้น) ลดลง</t>
  </si>
  <si>
    <t>ขาดทุนที่ยังไม่เกิดขึ้นจากเงินลงทุนในหลักทรัพย์เพื่อค้า</t>
  </si>
  <si>
    <t>ผลกระทบจากการขายหลักทรัพย์เพื่อค้าระหว่างกัน</t>
  </si>
  <si>
    <t>เงินสดและรายการเทียบเท่าเงินสดต้นปี</t>
  </si>
  <si>
    <t>เงินกู้ยืม</t>
  </si>
  <si>
    <t>เงินกู้ยืมจาก - กิจการที่เกี่ยวข้องกัน เพิ่มขึ้น (ลดลง)</t>
  </si>
  <si>
    <t>กำไร (ขาดทุน) เบ็ดเสร็จอื่น</t>
  </si>
  <si>
    <t>ค่าใช้จ่ายภาษีเงินได้</t>
  </si>
  <si>
    <t>ลงชื่อ ..............................................................  กรรมการ</t>
  </si>
  <si>
    <t>ลงชื่อ ...............................................................  กรรมการ</t>
  </si>
  <si>
    <t xml:space="preserve">      จ่ายเงินปันผล </t>
  </si>
  <si>
    <t>ผลต่างของอัตรา</t>
  </si>
  <si>
    <t>แปลงค่างบการเงิน</t>
  </si>
  <si>
    <t>แลกเปลี่ยนจากการ</t>
  </si>
  <si>
    <t>ผลกำไร(ขาดทุน)จาก</t>
  </si>
  <si>
    <t>การประมาณการตามหลัก</t>
  </si>
  <si>
    <t>คณิตศาสตร์ประกันภัย</t>
  </si>
  <si>
    <t>ของส่วนของผู้ถือหุ้น</t>
  </si>
  <si>
    <t>ผลกำไร (ขาดทุน) จากการประมาณการ -</t>
  </si>
  <si>
    <t xml:space="preserve"> - ตามหลักคณิตศาสตร์ประกันภัย</t>
  </si>
  <si>
    <t>เจ้าหนี้อื่น -กิจการที่เกี่ยวข้องกัน</t>
  </si>
  <si>
    <t>อาคาร และอุปกรณ์-สุทธิ</t>
  </si>
  <si>
    <t>อสังหาริมทรัพย์เพื่อการลงทุน</t>
  </si>
  <si>
    <t>ค่าเผื่อด้อยค่าในเงินลงทุน(โอนกลับ)</t>
  </si>
  <si>
    <t>รายการที่จะถูกจัดประเภทรายการใหม่เข้าไปไว้ในกำไรหรือขาดทุนในภายหลัง</t>
  </si>
  <si>
    <t>รายการที่จะไม่ถูกจัดประเภทรายการใหม่เข้าไปไว้ในกำไรหรือขาดทุนในภายหลัง</t>
  </si>
  <si>
    <t>เพิ่มทุนจากการใช้สิทธิตามใบสำคัญแสดงสิทธิ</t>
  </si>
  <si>
    <t xml:space="preserve">ทุนเรือนหุ้น - มูลค่าหุ้นละ 0.125 บาท </t>
  </si>
  <si>
    <t>ส่วนเกินมูลค่าหุ้นสามัญที่ออกจำหน่าย</t>
  </si>
  <si>
    <t>ส่วนเกิน</t>
  </si>
  <si>
    <t>(ส่วนต่ำ)</t>
  </si>
  <si>
    <t>หนี้สินไม่หมุนเวียนอื่น</t>
  </si>
  <si>
    <t xml:space="preserve">บุคคลและกิจการอื่น  </t>
  </si>
  <si>
    <t>เงินให้กู้ยืมระยะยาว</t>
  </si>
  <si>
    <t>เงินกู้ยืมระยะสั้นจากสถาบันการเงิน</t>
  </si>
  <si>
    <t xml:space="preserve">- หุ้นสามัญ  5,637,604,866  หุ้น </t>
  </si>
  <si>
    <t>ภาษีเงินได้ที่เกี่ยวข้องกับองค์ประกอบอื่นของส่วนของผู้ถือหุ้น</t>
  </si>
  <si>
    <t xml:space="preserve">     โอนผลกำไร(ขาดทุน)จากการประมาณการตามหลัก</t>
  </si>
  <si>
    <t xml:space="preserve">      -คณิตศาสตร์ประกันภัยไปยังกำไรสะสม</t>
  </si>
  <si>
    <t>เงินปันผลรับจากบริษัทอื่น</t>
  </si>
  <si>
    <t>เงินรับจากบริษัทย่อยเลิกบริษัท (เพิ่มขึ้น) ลดลง</t>
  </si>
  <si>
    <t>เงินให้กู้ยืมแก่ - บุคคลและกิจการอื่น (เพิ่มขึ้น) ลดลง</t>
  </si>
  <si>
    <t>เงินให้กู้ยืมแก่ - กิจการที่เกี่ยวข้องกัน (เพิ่มขึ้น) ลดลง</t>
  </si>
  <si>
    <t>เงินกู้ยืมระยะสั้นจากสถาบันการเงิน เพิ่มขึ้น (ลดลง)</t>
  </si>
  <si>
    <t>จ่ายหนี้สินตามสัญญาเช่าการเงิน</t>
  </si>
  <si>
    <t>เงินกู้ยืมกิจการที่เกี่ยวข้องกัน ลดลง</t>
  </si>
  <si>
    <t>เจ้าหนี้อื่น กิจการที่เกี่ยวข้องกัน - ดอกเบี้ยค้างจ่าย ลดลง</t>
  </si>
  <si>
    <t>เงินลงทุนในบริษัทย่อย ลดลง</t>
  </si>
  <si>
    <t>ลูกหนี้อื่น กิจการที่เกี่ยวข้องกัน - เงินทดรองจ่าย ลดลง</t>
  </si>
  <si>
    <t>เงินปันผลรับจากบริษัทย่อย</t>
  </si>
  <si>
    <t>31 ธันวาคม 2561</t>
  </si>
  <si>
    <t>2561</t>
  </si>
  <si>
    <t>ยอดคงเหลือ ณ วันที่  1 มกราคม 2561</t>
  </si>
  <si>
    <t>กำไรจากอัตราแลกเปลี่ยน</t>
  </si>
  <si>
    <t>ขาดทุนจากการขายเงินลงทุนอื่น</t>
  </si>
  <si>
    <t>11 , 12</t>
  </si>
  <si>
    <t>7 , 10</t>
  </si>
  <si>
    <t xml:space="preserve">      กำไรขาดทุนเบ็ดเสร็จรวมสำหรับงวด</t>
  </si>
  <si>
    <t>ยอดคงเหลือ ณ วันที่  1 มกราคม 2562</t>
  </si>
  <si>
    <t>2562</t>
  </si>
  <si>
    <t>กำไรที่ยังไม่เกิดขึ้นจากเงินลงทุนในหลักทรัพย์เพื่อค้า</t>
  </si>
  <si>
    <t>ขาดทุนจากการขายเงินลงทุนในหลักทรัพย์เพื่อค้า</t>
  </si>
  <si>
    <t>หมายเหตุประกอบงบการเงินระหว่างกาลถือเป็นส่วนหนึ่งของงบการเงินระหว่างกาลนี้</t>
  </si>
  <si>
    <t>(ยังไม่ได้ตรวจสอบ/</t>
  </si>
  <si>
    <t>(ตรวจสอบแล้ว)</t>
  </si>
  <si>
    <t>สอบทานแล้ว)</t>
  </si>
  <si>
    <t>(ยังไม่ได้ตรวจสอบ/สอบทานแล้ว)</t>
  </si>
  <si>
    <t>กำไร(ขาดทุน) สำหรับงวด</t>
  </si>
  <si>
    <t>กำไร (ขาดทุน) สุทธิสำหรับงวด</t>
  </si>
  <si>
    <t>กำไร (ขาดทุน) เบ็ดเสร็จอื่นสำหรับงวด - สุทธิจากภาษี</t>
  </si>
  <si>
    <t>กำไร (ขาดทุน) เบ็ดเสร็จรวมสำหรับงวด</t>
  </si>
  <si>
    <t>ณ วันที่ 30 มิถุนายน 2562</t>
  </si>
  <si>
    <t>30 มิถุนายน 2562</t>
  </si>
  <si>
    <t>- หุ้นสามัญ  5,647,349,128  หุ้น ในปี 2561</t>
  </si>
  <si>
    <t>- หุ้นสามัญ  7,047,006,083  หุ้น ในปี 2562</t>
  </si>
  <si>
    <t>ใบสำคัญแสดงสิทธิ</t>
  </si>
  <si>
    <t>สำหรับงวดหกเดือนสิ้นสุดวันที่ 30 มิถุนายน 2562</t>
  </si>
  <si>
    <t>สำหรับงวดหกเดือนสิ้นสุดวันที่ 30 มิถุนายน</t>
  </si>
  <si>
    <t>สำหรับงวดสามเดือนสิ้นสุดวันที่ 30 มิถุนายน 2562</t>
  </si>
  <si>
    <t>สำหรับงวดสามเดือนสิ้นสุดวันที่ 30 มิถุนายน</t>
  </si>
  <si>
    <t>กลับรายการค่าเผื่อด้อยค่าเงินลงทุนทั่วไป</t>
  </si>
  <si>
    <t>ยอดคงเหลือ ณ วันที่ 30 มิถุนายน 2561</t>
  </si>
  <si>
    <t>ยอดคงเหลือ ณ วันที่ 30 มิถุนายน 2562</t>
  </si>
  <si>
    <t>จ่ายเงินปันผลของบริษัทใหญ่</t>
  </si>
  <si>
    <t>เงินรับล่วงหน้าค่าหุ้น</t>
  </si>
  <si>
    <t xml:space="preserve">      เงินรับล่วงหน้าค่าหุ้นสามัญ</t>
  </si>
  <si>
    <t>เงินสดรับจากผู้ถือหุ้นในการใช้สิทธิ์ -</t>
  </si>
  <si>
    <t xml:space="preserve"> - ใบสำคัญแสดงสิทธิในบริษัทใหญ่</t>
  </si>
  <si>
    <t>ค่าใช้จ่ายภาษีเงินได้ของงวดปัจจุบัน</t>
  </si>
  <si>
    <t>เงินสดและรายการเทียบเท่าเงินสดปลายงวด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</si>
</sst>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(* #,##0.00_);_(* \(#,##0.00\);_(* &quot;-&quot;??_);_(@_)"/>
    <numFmt numFmtId="164" formatCode="_-* #,##0.00_-;\-* #,##0.00_-;_-* &quot;-&quot;??_-;_-@_-"/>
    <numFmt numFmtId="165" formatCode="#,##0.00;[Red]\(#,##0.00\)"/>
    <numFmt numFmtId="166" formatCode="_(* #,##0_);_(* \(#,##0\);_(* &quot;-&quot;??_);_(@_)"/>
    <numFmt numFmtId="167" formatCode="#,##0.00;\(#,##0.00\)"/>
    <numFmt numFmtId="168" formatCode="#,##0;\(#,##0\)"/>
    <numFmt numFmtId="169" formatCode="#,##0.0;\(#,##0.0\)"/>
    <numFmt numFmtId="170" formatCode="0.0%"/>
    <numFmt numFmtId="171" formatCode="dd\-mmm\-yy_)"/>
    <numFmt numFmtId="172" formatCode="0.00_)"/>
    <numFmt numFmtId="173" formatCode="#,##0.00\ &quot;F&quot;;\-#,##0.00\ &quot;F&quot;"/>
    <numFmt numFmtId="174" formatCode="_-* #,##0_-;\-* #,##0_-;_-* &quot;-&quot;??_-;_-@_-"/>
    <numFmt numFmtId="175" formatCode="_(* #,##0.000_);_(* \(#,##0.000\);_(* &quot;-&quot;??_);_(@_)"/>
  </numFmts>
  <fonts count="37" x14ac:knownFonts="1">
    <font>
      <sz val="14"/>
      <name val="Cordia New"/>
      <charset val="222"/>
    </font>
    <font>
      <sz val="14"/>
      <name val="Cordia New"/>
      <family val="2"/>
    </font>
    <font>
      <sz val="12"/>
      <name val="Angsana New"/>
      <family val="1"/>
      <charset val="222"/>
    </font>
    <font>
      <sz val="12"/>
      <name val="Angsana New"/>
      <family val="1"/>
    </font>
    <font>
      <b/>
      <sz val="12"/>
      <name val="Angsana New"/>
      <family val="1"/>
    </font>
    <font>
      <u/>
      <sz val="12"/>
      <name val="Angsana New"/>
      <family val="1"/>
    </font>
    <font>
      <sz val="11"/>
      <name val="Angsana New"/>
      <family val="1"/>
      <charset val="222"/>
    </font>
    <font>
      <sz val="11"/>
      <name val="Angsana New"/>
      <family val="1"/>
    </font>
    <font>
      <sz val="8"/>
      <name val="Arial"/>
      <family val="2"/>
    </font>
    <font>
      <sz val="14"/>
      <name val="AngsanaUPC"/>
      <family val="1"/>
      <charset val="22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10"/>
      <name val="Angsana New"/>
      <family val="1"/>
    </font>
    <font>
      <sz val="13"/>
      <name val="Angsana New"/>
      <family val="1"/>
    </font>
    <font>
      <sz val="13"/>
      <name val="AngsanaUPC"/>
      <family val="1"/>
      <charset val="222"/>
    </font>
    <font>
      <i/>
      <sz val="12"/>
      <name val="Angsana New"/>
      <family val="1"/>
    </font>
    <font>
      <sz val="14"/>
      <name val="Cordia New"/>
      <family val="2"/>
    </font>
    <font>
      <sz val="12"/>
      <name val="AngsanaUPC"/>
      <family val="1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name val="AngsanaUPC"/>
      <family val="1"/>
      <charset val="22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52">
    <xf numFmtId="0" fontId="0" fillId="0" borderId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43" fontId="1" fillId="0" borderId="0" applyFont="0" applyFill="0" applyBorder="0" applyAlignment="0" applyProtection="0"/>
    <xf numFmtId="173" fontId="9" fillId="0" borderId="0"/>
    <xf numFmtId="171" fontId="9" fillId="0" borderId="0"/>
    <xf numFmtId="170" fontId="9" fillId="0" borderId="0"/>
    <xf numFmtId="38" fontId="8" fillId="22" borderId="0" applyNumberFormat="0" applyBorder="0" applyAlignment="0" applyProtection="0"/>
    <xf numFmtId="10" fontId="8" fillId="23" borderId="6" applyNumberFormat="0" applyBorder="0" applyAlignment="0" applyProtection="0"/>
    <xf numFmtId="37" fontId="10" fillId="0" borderId="0"/>
    <xf numFmtId="172" fontId="11" fillId="0" borderId="0"/>
    <xf numFmtId="10" fontId="12" fillId="0" borderId="0" applyFont="0" applyFill="0" applyBorder="0" applyAlignment="0" applyProtection="0"/>
    <xf numFmtId="1" fontId="12" fillId="0" borderId="10" applyNumberFormat="0" applyFill="0" applyAlignment="0" applyProtection="0">
      <alignment horizontal="center" vertical="center"/>
    </xf>
    <xf numFmtId="0" fontId="21" fillId="21" borderId="2" applyNumberFormat="0" applyAlignment="0" applyProtection="0"/>
    <xf numFmtId="0" fontId="22" fillId="0" borderId="7" applyNumberFormat="0" applyFill="0" applyAlignment="0" applyProtection="0"/>
    <xf numFmtId="0" fontId="23" fillId="3" borderId="0" applyNumberFormat="0" applyBorder="0" applyAlignment="0" applyProtection="0"/>
    <xf numFmtId="0" fontId="24" fillId="20" borderId="9" applyNumberFormat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4" borderId="0" applyNumberFormat="0" applyBorder="0" applyAlignment="0" applyProtection="0"/>
    <xf numFmtId="0" fontId="30" fillId="7" borderId="1" applyNumberFormat="0" applyAlignment="0" applyProtection="0"/>
    <xf numFmtId="0" fontId="31" fillId="24" borderId="0" applyNumberFormat="0" applyBorder="0" applyAlignment="0" applyProtection="0"/>
    <xf numFmtId="0" fontId="32" fillId="0" borderId="11" applyNumberFormat="0" applyFill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25" borderId="8" applyNumberFormat="0" applyFont="0" applyAlignment="0" applyProtection="0"/>
    <xf numFmtId="0" fontId="33" fillId="0" borderId="3" applyNumberFormat="0" applyFill="0" applyAlignment="0" applyProtection="0"/>
    <xf numFmtId="0" fontId="34" fillId="0" borderId="4" applyNumberFormat="0" applyFill="0" applyAlignment="0" applyProtection="0"/>
    <xf numFmtId="0" fontId="35" fillId="0" borderId="5" applyNumberFormat="0" applyFill="0" applyAlignment="0" applyProtection="0"/>
    <xf numFmtId="0" fontId="35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 applyFill="1" applyBorder="1"/>
    <xf numFmtId="0" fontId="2" fillId="0" borderId="0" xfId="0" applyFont="1" applyFill="1"/>
    <xf numFmtId="43" fontId="2" fillId="0" borderId="0" xfId="19" applyFont="1" applyFill="1" applyBorder="1"/>
    <xf numFmtId="167" fontId="3" fillId="0" borderId="0" xfId="0" applyNumberFormat="1" applyFont="1" applyFill="1" applyBorder="1" applyAlignment="1">
      <alignment horizontal="center"/>
    </xf>
    <xf numFmtId="0" fontId="3" fillId="0" borderId="0" xfId="0" applyFont="1" applyFill="1"/>
    <xf numFmtId="167" fontId="3" fillId="0" borderId="0" xfId="19" applyNumberFormat="1" applyFont="1" applyFill="1"/>
    <xf numFmtId="0" fontId="3" fillId="0" borderId="0" xfId="0" applyNumberFormat="1" applyFont="1" applyFill="1" applyAlignment="1">
      <alignment horizontal="center"/>
    </xf>
    <xf numFmtId="43" fontId="3" fillId="0" borderId="0" xfId="19" applyFont="1" applyFill="1"/>
    <xf numFmtId="168" fontId="3" fillId="0" borderId="0" xfId="0" applyNumberFormat="1" applyFont="1" applyFill="1"/>
    <xf numFmtId="167" fontId="3" fillId="0" borderId="0" xfId="0" applyNumberFormat="1" applyFont="1" applyFill="1" applyBorder="1" applyAlignment="1">
      <alignment horizontal="right"/>
    </xf>
    <xf numFmtId="167" fontId="3" fillId="0" borderId="0" xfId="19" applyNumberFormat="1" applyFont="1" applyFill="1" applyBorder="1"/>
    <xf numFmtId="0" fontId="3" fillId="0" borderId="0" xfId="0" applyFont="1" applyFill="1" applyBorder="1"/>
    <xf numFmtId="167" fontId="3" fillId="0" borderId="0" xfId="0" applyNumberFormat="1" applyFont="1" applyFill="1" applyBorder="1"/>
    <xf numFmtId="167" fontId="3" fillId="0" borderId="0" xfId="0" applyNumberFormat="1" applyFont="1" applyFill="1"/>
    <xf numFmtId="168" fontId="3" fillId="0" borderId="0" xfId="0" applyNumberFormat="1" applyFont="1" applyFill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43" fontId="3" fillId="0" borderId="0" xfId="19" applyFont="1" applyFill="1" applyBorder="1"/>
    <xf numFmtId="0" fontId="3" fillId="0" borderId="0" xfId="0" applyFont="1" applyFill="1" applyAlignment="1">
      <alignment horizontal="left"/>
    </xf>
    <xf numFmtId="167" fontId="3" fillId="0" borderId="0" xfId="0" applyNumberFormat="1" applyFont="1" applyFill="1" applyAlignment="1">
      <alignment horizontal="left"/>
    </xf>
    <xf numFmtId="0" fontId="3" fillId="0" borderId="0" xfId="0" applyFont="1" applyFill="1" applyBorder="1" applyAlignment="1">
      <alignment horizontal="center"/>
    </xf>
    <xf numFmtId="167" fontId="3" fillId="0" borderId="0" xfId="19" quotePrefix="1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Alignment="1">
      <alignment horizontal="center"/>
    </xf>
    <xf numFmtId="43" fontId="3" fillId="0" borderId="0" xfId="19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Alignment="1">
      <alignment horizontal="center"/>
    </xf>
    <xf numFmtId="43" fontId="3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168" fontId="3" fillId="0" borderId="0" xfId="0" applyNumberFormat="1" applyFont="1" applyFill="1" applyBorder="1"/>
    <xf numFmtId="167" fontId="3" fillId="0" borderId="12" xfId="19" quotePrefix="1" applyNumberFormat="1" applyFont="1" applyFill="1" applyBorder="1" applyAlignment="1">
      <alignment horizontal="center"/>
    </xf>
    <xf numFmtId="4" fontId="3" fillId="0" borderId="0" xfId="19" applyNumberFormat="1" applyFont="1" applyFill="1"/>
    <xf numFmtId="0" fontId="3" fillId="0" borderId="12" xfId="19" applyNumberFormat="1" applyFont="1" applyFill="1" applyBorder="1" applyAlignment="1">
      <alignment horizontal="center"/>
    </xf>
    <xf numFmtId="0" fontId="3" fillId="0" borderId="0" xfId="0" quotePrefix="1" applyFont="1" applyFill="1"/>
    <xf numFmtId="49" fontId="3" fillId="0" borderId="0" xfId="0" applyNumberFormat="1" applyFont="1" applyFill="1"/>
    <xf numFmtId="167" fontId="3" fillId="0" borderId="0" xfId="19" applyNumberFormat="1" applyFont="1" applyFill="1" applyAlignment="1"/>
    <xf numFmtId="167" fontId="6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/>
    <xf numFmtId="167" fontId="7" fillId="0" borderId="0" xfId="19" applyNumberFormat="1" applyFont="1" applyFill="1" applyAlignment="1">
      <alignment horizontal="center"/>
    </xf>
    <xf numFmtId="167" fontId="7" fillId="0" borderId="12" xfId="19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4" fillId="0" borderId="0" xfId="0" applyFont="1" applyFill="1"/>
    <xf numFmtId="2" fontId="3" fillId="0" borderId="0" xfId="0" applyNumberFormat="1" applyFont="1" applyFill="1"/>
    <xf numFmtId="43" fontId="3" fillId="0" borderId="0" xfId="0" applyNumberFormat="1" applyFont="1" applyFill="1"/>
    <xf numFmtId="0" fontId="7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center" wrapText="1"/>
    </xf>
    <xf numFmtId="49" fontId="3" fillId="0" borderId="12" xfId="19" applyNumberFormat="1" applyFont="1" applyFill="1" applyBorder="1" applyAlignment="1">
      <alignment horizontal="center"/>
    </xf>
    <xf numFmtId="49" fontId="3" fillId="0" borderId="0" xfId="0" applyNumberFormat="1" applyFont="1" applyFill="1" applyAlignment="1">
      <alignment horizontal="center"/>
    </xf>
    <xf numFmtId="165" fontId="3" fillId="0" borderId="0" xfId="0" applyNumberFormat="1" applyFont="1" applyFill="1"/>
    <xf numFmtId="43" fontId="13" fillId="0" borderId="0" xfId="19" applyFont="1" applyFill="1"/>
    <xf numFmtId="43" fontId="13" fillId="0" borderId="0" xfId="19" applyFont="1" applyFill="1" applyAlignment="1">
      <alignment horizontal="center"/>
    </xf>
    <xf numFmtId="43" fontId="13" fillId="0" borderId="12" xfId="19" applyFont="1" applyFill="1" applyBorder="1" applyAlignment="1">
      <alignment horizontal="center"/>
    </xf>
    <xf numFmtId="167" fontId="14" fillId="0" borderId="0" xfId="0" applyNumberFormat="1" applyFont="1" applyFill="1"/>
    <xf numFmtId="0" fontId="15" fillId="0" borderId="0" xfId="0" applyNumberFormat="1" applyFont="1" applyFill="1" applyAlignment="1">
      <alignment horizontal="center"/>
    </xf>
    <xf numFmtId="174" fontId="15" fillId="0" borderId="0" xfId="19" applyNumberFormat="1" applyFont="1" applyFill="1" applyBorder="1"/>
    <xf numFmtId="168" fontId="15" fillId="0" borderId="0" xfId="0" applyNumberFormat="1" applyFont="1" applyFill="1" applyBorder="1"/>
    <xf numFmtId="167" fontId="15" fillId="0" borderId="0" xfId="0" applyNumberFormat="1" applyFont="1" applyFill="1"/>
    <xf numFmtId="0" fontId="16" fillId="0" borderId="0" xfId="0" applyNumberFormat="1" applyFont="1" applyFill="1" applyAlignment="1">
      <alignment horizontal="center"/>
    </xf>
    <xf numFmtId="43" fontId="3" fillId="0" borderId="0" xfId="19" applyNumberFormat="1" applyFont="1" applyFill="1"/>
    <xf numFmtId="2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7" fontId="3" fillId="0" borderId="13" xfId="19" applyNumberFormat="1" applyFont="1" applyFill="1" applyBorder="1" applyAlignment="1">
      <alignment horizontal="center"/>
    </xf>
    <xf numFmtId="39" fontId="18" fillId="0" borderId="0" xfId="0" applyNumberFormat="1" applyFont="1" applyFill="1"/>
    <xf numFmtId="0" fontId="18" fillId="0" borderId="0" xfId="0" applyFont="1" applyFill="1"/>
    <xf numFmtId="43" fontId="18" fillId="0" borderId="0" xfId="19" applyFont="1" applyFill="1"/>
    <xf numFmtId="167" fontId="3" fillId="0" borderId="0" xfId="19" applyNumberFormat="1" applyFont="1" applyFill="1" applyBorder="1" applyAlignment="1">
      <alignment horizontal="left"/>
    </xf>
    <xf numFmtId="4" fontId="3" fillId="0" borderId="0" xfId="0" applyNumberFormat="1" applyFont="1" applyFill="1"/>
    <xf numFmtId="43" fontId="3" fillId="0" borderId="0" xfId="0" applyNumberFormat="1" applyFont="1" applyFill="1" applyBorder="1"/>
    <xf numFmtId="169" fontId="3" fillId="0" borderId="0" xfId="0" applyNumberFormat="1" applyFont="1" applyFill="1" applyBorder="1" applyAlignment="1">
      <alignment horizontal="center"/>
    </xf>
    <xf numFmtId="39" fontId="3" fillId="0" borderId="0" xfId="0" applyNumberFormat="1" applyFont="1" applyFill="1"/>
    <xf numFmtId="43" fontId="3" fillId="0" borderId="0" xfId="19" applyNumberFormat="1" applyFont="1" applyFill="1" applyAlignment="1">
      <alignment horizontal="right"/>
    </xf>
    <xf numFmtId="43" fontId="3" fillId="0" borderId="0" xfId="0" applyNumberFormat="1" applyFont="1" applyFill="1" applyAlignment="1">
      <alignment horizontal="right"/>
    </xf>
    <xf numFmtId="43" fontId="3" fillId="0" borderId="14" xfId="19" applyNumberFormat="1" applyFont="1" applyFill="1" applyBorder="1"/>
    <xf numFmtId="43" fontId="3" fillId="0" borderId="15" xfId="19" applyNumberFormat="1" applyFont="1" applyFill="1" applyBorder="1"/>
    <xf numFmtId="43" fontId="3" fillId="0" borderId="0" xfId="0" applyNumberFormat="1" applyFont="1" applyFill="1" applyAlignment="1">
      <alignment horizontal="center"/>
    </xf>
    <xf numFmtId="43" fontId="3" fillId="0" borderId="0" xfId="19" applyNumberFormat="1" applyFont="1" applyFill="1" applyBorder="1"/>
    <xf numFmtId="43" fontId="3" fillId="0" borderId="0" xfId="19" applyNumberFormat="1" applyFont="1" applyFill="1" applyBorder="1" applyAlignment="1">
      <alignment horizontal="right"/>
    </xf>
    <xf numFmtId="43" fontId="3" fillId="0" borderId="12" xfId="19" applyNumberFormat="1" applyFont="1" applyFill="1" applyBorder="1"/>
    <xf numFmtId="43" fontId="3" fillId="0" borderId="16" xfId="0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right"/>
    </xf>
    <xf numFmtId="43" fontId="3" fillId="0" borderId="12" xfId="0" applyNumberFormat="1" applyFont="1" applyFill="1" applyBorder="1" applyAlignment="1">
      <alignment horizontal="right"/>
    </xf>
    <xf numFmtId="43" fontId="3" fillId="0" borderId="12" xfId="19" applyNumberFormat="1" applyFont="1" applyFill="1" applyBorder="1" applyAlignment="1">
      <alignment horizontal="right"/>
    </xf>
    <xf numFmtId="43" fontId="3" fillId="0" borderId="15" xfId="19" applyNumberFormat="1" applyFont="1" applyFill="1" applyBorder="1" applyAlignment="1">
      <alignment horizontal="right"/>
    </xf>
    <xf numFmtId="43" fontId="3" fillId="0" borderId="15" xfId="0" applyNumberFormat="1" applyFont="1" applyFill="1" applyBorder="1" applyAlignment="1">
      <alignment horizontal="right"/>
    </xf>
    <xf numFmtId="43" fontId="15" fillId="0" borderId="0" xfId="19" applyNumberFormat="1" applyFont="1" applyFill="1"/>
    <xf numFmtId="43" fontId="15" fillId="0" borderId="0" xfId="0" applyNumberFormat="1" applyFont="1" applyFill="1" applyBorder="1"/>
    <xf numFmtId="43" fontId="15" fillId="0" borderId="0" xfId="19" applyNumberFormat="1" applyFont="1" applyFill="1" applyBorder="1"/>
    <xf numFmtId="43" fontId="3" fillId="0" borderId="16" xfId="19" applyNumberFormat="1" applyFont="1" applyFill="1" applyBorder="1"/>
    <xf numFmtId="43" fontId="3" fillId="0" borderId="14" xfId="19" applyNumberFormat="1" applyFont="1" applyFill="1" applyBorder="1" applyAlignment="1">
      <alignment horizontal="right"/>
    </xf>
    <xf numFmtId="43" fontId="3" fillId="0" borderId="0" xfId="0" applyNumberFormat="1" applyFont="1" applyFill="1" applyBorder="1" applyAlignment="1">
      <alignment horizontal="center"/>
    </xf>
    <xf numFmtId="166" fontId="3" fillId="0" borderId="17" xfId="19" applyNumberFormat="1" applyFont="1" applyFill="1" applyBorder="1"/>
    <xf numFmtId="166" fontId="3" fillId="0" borderId="0" xfId="0" applyNumberFormat="1" applyFont="1" applyFill="1"/>
    <xf numFmtId="166" fontId="3" fillId="0" borderId="0" xfId="0" applyNumberFormat="1" applyFont="1" applyFill="1" applyAlignment="1">
      <alignment horizontal="right"/>
    </xf>
    <xf numFmtId="49" fontId="3" fillId="0" borderId="0" xfId="19" applyNumberFormat="1" applyFont="1" applyFill="1" applyBorder="1" applyAlignment="1">
      <alignment horizontal="center"/>
    </xf>
    <xf numFmtId="43" fontId="3" fillId="0" borderId="13" xfId="19" applyNumberFormat="1" applyFont="1" applyFill="1" applyBorder="1" applyAlignment="1">
      <alignment horizontal="right"/>
    </xf>
    <xf numFmtId="43" fontId="18" fillId="0" borderId="0" xfId="19" applyFont="1" applyFill="1" applyBorder="1"/>
    <xf numFmtId="43" fontId="7" fillId="0" borderId="0" xfId="19" applyFont="1" applyFill="1" applyAlignment="1">
      <alignment horizontal="center"/>
    </xf>
    <xf numFmtId="43" fontId="7" fillId="0" borderId="12" xfId="19" applyFont="1" applyFill="1" applyBorder="1" applyAlignment="1">
      <alignment horizontal="center"/>
    </xf>
    <xf numFmtId="167" fontId="7" fillId="0" borderId="0" xfId="19" applyNumberFormat="1" applyFont="1" applyFill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164" fontId="3" fillId="0" borderId="0" xfId="19" applyNumberFormat="1" applyFont="1" applyFill="1"/>
    <xf numFmtId="168" fontId="7" fillId="0" borderId="0" xfId="0" applyNumberFormat="1" applyFont="1" applyFill="1"/>
    <xf numFmtId="169" fontId="7" fillId="0" borderId="0" xfId="0" applyNumberFormat="1" applyFont="1" applyFill="1" applyAlignment="1">
      <alignment horizontal="center"/>
    </xf>
    <xf numFmtId="167" fontId="7" fillId="0" borderId="0" xfId="0" applyNumberFormat="1" applyFont="1" applyFill="1" applyAlignment="1">
      <alignment horizontal="center"/>
    </xf>
    <xf numFmtId="0" fontId="36" fillId="0" borderId="0" xfId="0" applyNumberFormat="1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1" fontId="7" fillId="0" borderId="0" xfId="0" applyNumberFormat="1" applyFont="1" applyFill="1" applyAlignment="1">
      <alignment horizontal="center"/>
    </xf>
    <xf numFmtId="175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/>
    <xf numFmtId="167" fontId="2" fillId="0" borderId="0" xfId="19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175" fontId="3" fillId="0" borderId="16" xfId="19" applyNumberFormat="1" applyFont="1" applyFill="1" applyBorder="1"/>
    <xf numFmtId="0" fontId="3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167" fontId="3" fillId="0" borderId="0" xfId="0" applyNumberFormat="1" applyFont="1" applyFill="1" applyAlignment="1">
      <alignment horizontal="right"/>
    </xf>
    <xf numFmtId="167" fontId="3" fillId="0" borderId="0" xfId="19" applyNumberFormat="1" applyFont="1" applyFill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center"/>
    </xf>
    <xf numFmtId="167" fontId="3" fillId="0" borderId="12" xfId="19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167" fontId="3" fillId="0" borderId="0" xfId="0" applyNumberFormat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7" fontId="3" fillId="0" borderId="0" xfId="19" applyNumberFormat="1" applyFont="1" applyFill="1" applyBorder="1" applyAlignment="1">
      <alignment horizontal="right" vertical="center" wrapText="1"/>
    </xf>
    <xf numFmtId="167" fontId="3" fillId="0" borderId="12" xfId="0" applyNumberFormat="1" applyFont="1" applyFill="1" applyBorder="1" applyAlignment="1">
      <alignment horizontal="center"/>
    </xf>
    <xf numFmtId="167" fontId="3" fillId="0" borderId="14" xfId="19" applyNumberFormat="1" applyFont="1" applyFill="1" applyBorder="1" applyAlignment="1">
      <alignment horizontal="center"/>
    </xf>
    <xf numFmtId="43" fontId="3" fillId="0" borderId="12" xfId="19" applyFont="1" applyFill="1" applyBorder="1" applyAlignment="1">
      <alignment horizontal="center"/>
    </xf>
    <xf numFmtId="167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</cellXfs>
  <cellStyles count="52">
    <cellStyle name="20% - ส่วนที่ถูกเน้น1" xfId="1" xr:uid="{00000000-0005-0000-0000-000000000000}"/>
    <cellStyle name="20% - ส่วนที่ถูกเน้น2" xfId="2" xr:uid="{00000000-0005-0000-0000-000001000000}"/>
    <cellStyle name="20% - ส่วนที่ถูกเน้น3" xfId="3" xr:uid="{00000000-0005-0000-0000-000002000000}"/>
    <cellStyle name="20% - ส่วนที่ถูกเน้น4" xfId="4" xr:uid="{00000000-0005-0000-0000-000003000000}"/>
    <cellStyle name="20% - ส่วนที่ถูกเน้น5" xfId="5" xr:uid="{00000000-0005-0000-0000-000004000000}"/>
    <cellStyle name="20% - ส่วนที่ถูกเน้น6" xfId="6" xr:uid="{00000000-0005-0000-0000-000005000000}"/>
    <cellStyle name="40% - ส่วนที่ถูกเน้น1" xfId="7" xr:uid="{00000000-0005-0000-0000-000006000000}"/>
    <cellStyle name="40% - ส่วนที่ถูกเน้น2" xfId="8" xr:uid="{00000000-0005-0000-0000-000007000000}"/>
    <cellStyle name="40% - ส่วนที่ถูกเน้น3" xfId="9" xr:uid="{00000000-0005-0000-0000-000008000000}"/>
    <cellStyle name="40% - ส่วนที่ถูกเน้น4" xfId="10" xr:uid="{00000000-0005-0000-0000-000009000000}"/>
    <cellStyle name="40% - ส่วนที่ถูกเน้น5" xfId="11" xr:uid="{00000000-0005-0000-0000-00000A000000}"/>
    <cellStyle name="40% - ส่วนที่ถูกเน้น6" xfId="12" xr:uid="{00000000-0005-0000-0000-00000B000000}"/>
    <cellStyle name="60% - ส่วนที่ถูกเน้น1" xfId="13" xr:uid="{00000000-0005-0000-0000-00000C000000}"/>
    <cellStyle name="60% - ส่วนที่ถูกเน้น2" xfId="14" xr:uid="{00000000-0005-0000-0000-00000D000000}"/>
    <cellStyle name="60% - ส่วนที่ถูกเน้น3" xfId="15" xr:uid="{00000000-0005-0000-0000-00000E000000}"/>
    <cellStyle name="60% - ส่วนที่ถูกเน้น4" xfId="16" xr:uid="{00000000-0005-0000-0000-00000F000000}"/>
    <cellStyle name="60% - ส่วนที่ถูกเน้น5" xfId="17" xr:uid="{00000000-0005-0000-0000-000010000000}"/>
    <cellStyle name="60% - ส่วนที่ถูกเน้น6" xfId="18" xr:uid="{00000000-0005-0000-0000-000011000000}"/>
    <cellStyle name="Comma" xfId="19" builtinId="3"/>
    <cellStyle name="comma zerodec" xfId="20" xr:uid="{00000000-0005-0000-0000-000013000000}"/>
    <cellStyle name="Currency1" xfId="21" xr:uid="{00000000-0005-0000-0000-000014000000}"/>
    <cellStyle name="Dollar (zero dec)" xfId="22" xr:uid="{00000000-0005-0000-0000-000015000000}"/>
    <cellStyle name="Grey" xfId="23" xr:uid="{00000000-0005-0000-0000-000016000000}"/>
    <cellStyle name="Input [yellow]" xfId="24" xr:uid="{00000000-0005-0000-0000-000017000000}"/>
    <cellStyle name="no dec" xfId="25" xr:uid="{00000000-0005-0000-0000-000018000000}"/>
    <cellStyle name="Normal" xfId="0" builtinId="0"/>
    <cellStyle name="Normal - Style1" xfId="26" xr:uid="{00000000-0005-0000-0000-00001A000000}"/>
    <cellStyle name="Percent [2]" xfId="27" xr:uid="{00000000-0005-0000-0000-00001B000000}"/>
    <cellStyle name="Quantity" xfId="28" xr:uid="{00000000-0005-0000-0000-00001C000000}"/>
    <cellStyle name="เซลล์ตรวจสอบ" xfId="29" xr:uid="{00000000-0005-0000-0000-00001D000000}"/>
    <cellStyle name="เซลล์ที่มีการเชื่อมโยง" xfId="30" xr:uid="{00000000-0005-0000-0000-00001E000000}"/>
    <cellStyle name="แย่" xfId="31" xr:uid="{00000000-0005-0000-0000-00001F000000}"/>
    <cellStyle name="แสดงผล" xfId="32" xr:uid="{00000000-0005-0000-0000-000020000000}"/>
    <cellStyle name="การคำนวณ" xfId="33" xr:uid="{00000000-0005-0000-0000-000021000000}"/>
    <cellStyle name="ข้อความเตือน" xfId="34" xr:uid="{00000000-0005-0000-0000-000022000000}"/>
    <cellStyle name="ข้อความอธิบาย" xfId="35" xr:uid="{00000000-0005-0000-0000-000023000000}"/>
    <cellStyle name="ชื่อเรื่อง" xfId="36" xr:uid="{00000000-0005-0000-0000-000024000000}"/>
    <cellStyle name="ดี" xfId="37" xr:uid="{00000000-0005-0000-0000-000025000000}"/>
    <cellStyle name="ป้อนค่า" xfId="38" xr:uid="{00000000-0005-0000-0000-000026000000}"/>
    <cellStyle name="ปานกลาง" xfId="39" xr:uid="{00000000-0005-0000-0000-000027000000}"/>
    <cellStyle name="ผลรวม" xfId="40" xr:uid="{00000000-0005-0000-0000-000028000000}"/>
    <cellStyle name="ส่วนที่ถูกเน้น1" xfId="41" xr:uid="{00000000-0005-0000-0000-000029000000}"/>
    <cellStyle name="ส่วนที่ถูกเน้น2" xfId="42" xr:uid="{00000000-0005-0000-0000-00002A000000}"/>
    <cellStyle name="ส่วนที่ถูกเน้น3" xfId="43" xr:uid="{00000000-0005-0000-0000-00002B000000}"/>
    <cellStyle name="ส่วนที่ถูกเน้น4" xfId="44" xr:uid="{00000000-0005-0000-0000-00002C000000}"/>
    <cellStyle name="ส่วนที่ถูกเน้น5" xfId="45" xr:uid="{00000000-0005-0000-0000-00002D000000}"/>
    <cellStyle name="ส่วนที่ถูกเน้น6" xfId="46" xr:uid="{00000000-0005-0000-0000-00002E000000}"/>
    <cellStyle name="หมายเหตุ" xfId="47" xr:uid="{00000000-0005-0000-0000-00002F000000}"/>
    <cellStyle name="หัวเรื่อง 1" xfId="48" xr:uid="{00000000-0005-0000-0000-000030000000}"/>
    <cellStyle name="หัวเรื่อง 2" xfId="49" xr:uid="{00000000-0005-0000-0000-000031000000}"/>
    <cellStyle name="หัวเรื่อง 3" xfId="50" xr:uid="{00000000-0005-0000-0000-000032000000}"/>
    <cellStyle name="หัวเรื่อง 4" xfId="51" xr:uid="{00000000-0005-0000-0000-00003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053\c\My%20Documents\THONGYU\&#3611;&#3637;2544\01043002.DBF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43002"/>
    </sheetNames>
    <sheetDataSet>
      <sheetData sheetId="0" refreshError="1">
        <row r="1">
          <cell r="A1" t="str">
            <v>JV_NO</v>
          </cell>
          <cell r="B1" t="str">
            <v>REC_NO</v>
          </cell>
          <cell r="C1" t="str">
            <v>YY</v>
          </cell>
          <cell r="D1" t="str">
            <v>MM</v>
          </cell>
          <cell r="E1" t="str">
            <v>DD</v>
          </cell>
          <cell r="F1" t="str">
            <v>ACCT</v>
          </cell>
          <cell r="G1" t="str">
            <v>SPEC</v>
          </cell>
          <cell r="H1" t="str">
            <v>FUNC</v>
          </cell>
          <cell r="I1" t="str">
            <v>REF</v>
          </cell>
          <cell r="J1" t="str">
            <v>DOC</v>
          </cell>
          <cell r="K1" t="str">
            <v>DEBIT</v>
          </cell>
          <cell r="L1" t="str">
            <v>CREDIT</v>
          </cell>
          <cell r="M1" t="str">
            <v>VAT</v>
          </cell>
          <cell r="N1" t="str">
            <v>NOTE</v>
          </cell>
          <cell r="O1" t="str">
            <v>BAL</v>
          </cell>
          <cell r="P1" t="str">
            <v>CODE</v>
          </cell>
        </row>
        <row r="2">
          <cell r="A2" t="str">
            <v>JVP0004407000023</v>
          </cell>
          <cell r="B2" t="str">
            <v>004</v>
          </cell>
          <cell r="C2" t="str">
            <v>44</v>
          </cell>
          <cell r="D2" t="str">
            <v>07</v>
          </cell>
          <cell r="E2" t="str">
            <v>31</v>
          </cell>
          <cell r="F2" t="str">
            <v>01043002</v>
          </cell>
          <cell r="G2" t="str">
            <v>0000000000000</v>
          </cell>
          <cell r="H2" t="str">
            <v>30212014</v>
          </cell>
          <cell r="J2" t="str">
            <v>0000000</v>
          </cell>
          <cell r="K2">
            <v>0</v>
          </cell>
          <cell r="L2">
            <v>144.97999999999999</v>
          </cell>
          <cell r="N2" t="str">
            <v>เบี้ยประกันภัย เดอะมอลล์ งามวงศ์วาน ด.7/44 บจ.วิริยะประก</v>
          </cell>
          <cell r="P2" t="str">
            <v>JVP</v>
          </cell>
        </row>
        <row r="3">
          <cell r="A3" t="str">
            <v>JVP0004407000025</v>
          </cell>
          <cell r="B3" t="str">
            <v>002</v>
          </cell>
          <cell r="C3" t="str">
            <v>44</v>
          </cell>
          <cell r="D3" t="str">
            <v>07</v>
          </cell>
          <cell r="E3" t="str">
            <v>31</v>
          </cell>
          <cell r="F3" t="str">
            <v>01043002</v>
          </cell>
          <cell r="G3" t="str">
            <v>0000000000000</v>
          </cell>
          <cell r="H3" t="str">
            <v>30212014</v>
          </cell>
          <cell r="J3" t="str">
            <v>0000000</v>
          </cell>
          <cell r="K3">
            <v>144.97999999999999</v>
          </cell>
          <cell r="L3">
            <v>0</v>
          </cell>
          <cell r="N3" t="str">
            <v>ยกเลิก JVP-000-4407000002 เนื่องจาก FUNC ผิด</v>
          </cell>
          <cell r="P3" t="str">
            <v>JVP</v>
          </cell>
        </row>
        <row r="4">
          <cell r="A4" t="str">
            <v>AP-0034401000182</v>
          </cell>
          <cell r="B4" t="str">
            <v>001</v>
          </cell>
          <cell r="C4" t="str">
            <v>44</v>
          </cell>
          <cell r="D4" t="str">
            <v>01</v>
          </cell>
          <cell r="E4" t="str">
            <v>19</v>
          </cell>
          <cell r="F4" t="str">
            <v>01043002</v>
          </cell>
          <cell r="G4" t="str">
            <v>0000000000000</v>
          </cell>
          <cell r="H4" t="str">
            <v>30212007</v>
          </cell>
          <cell r="J4" t="str">
            <v>0440101</v>
          </cell>
          <cell r="K4">
            <v>13352</v>
          </cell>
          <cell r="L4">
            <v>0</v>
          </cell>
          <cell r="N4" t="str">
            <v>ค่าเบี้ยประกัน(ftu) 23/12/43-23/12/44-บมจ.สามัคคีประกัน</v>
          </cell>
          <cell r="P4" t="str">
            <v>AP3</v>
          </cell>
        </row>
        <row r="5">
          <cell r="A5" t="str">
            <v>BOA5824412000290</v>
          </cell>
          <cell r="B5" t="str">
            <v>001</v>
          </cell>
          <cell r="C5" t="str">
            <v>44</v>
          </cell>
          <cell r="D5" t="str">
            <v>12</v>
          </cell>
          <cell r="E5" t="str">
            <v>31</v>
          </cell>
          <cell r="F5" t="str">
            <v>01043002</v>
          </cell>
          <cell r="G5" t="str">
            <v>0000000000000</v>
          </cell>
          <cell r="H5" t="str">
            <v>00000000</v>
          </cell>
          <cell r="J5" t="str">
            <v>0441226</v>
          </cell>
          <cell r="K5">
            <v>4569</v>
          </cell>
          <cell r="L5">
            <v>0</v>
          </cell>
          <cell r="N5" t="str">
            <v>ค่าเบี้ยประกันภัย SV.49 1/1/45-1/1/46 บมจ.นวลิสซิ่ง</v>
          </cell>
          <cell r="O5">
            <v>0</v>
          </cell>
          <cell r="P5" t="str">
            <v>CV</v>
          </cell>
        </row>
        <row r="6">
          <cell r="A6" t="str">
            <v>AP-0034307000150</v>
          </cell>
          <cell r="B6" t="str">
            <v>001</v>
          </cell>
          <cell r="C6" t="str">
            <v>43</v>
          </cell>
          <cell r="D6" t="str">
            <v>07</v>
          </cell>
          <cell r="E6" t="str">
            <v>10</v>
          </cell>
          <cell r="F6" t="str">
            <v>01043002</v>
          </cell>
          <cell r="G6" t="str">
            <v>0000000000000</v>
          </cell>
          <cell r="H6" t="str">
            <v>30312000</v>
          </cell>
          <cell r="J6" t="str">
            <v>0002082</v>
          </cell>
          <cell r="K6">
            <v>17029</v>
          </cell>
          <cell r="L6">
            <v>0</v>
          </cell>
          <cell r="N6" t="str">
            <v>เบี้ยประกันภัย(9พ-2082)10/7/43-10/7/44-บมจ.นวลิสซิ่ง</v>
          </cell>
          <cell r="O6">
            <v>0</v>
          </cell>
          <cell r="P6" t="str">
            <v>AP3</v>
          </cell>
        </row>
        <row r="7">
          <cell r="A7" t="str">
            <v>AP 0034411000041</v>
          </cell>
          <cell r="B7" t="str">
            <v>001</v>
          </cell>
          <cell r="C7" t="str">
            <v>44</v>
          </cell>
          <cell r="D7" t="str">
            <v>11</v>
          </cell>
          <cell r="E7" t="str">
            <v>07</v>
          </cell>
          <cell r="F7" t="str">
            <v>01043002</v>
          </cell>
          <cell r="G7" t="str">
            <v>0000000000000</v>
          </cell>
          <cell r="H7" t="str">
            <v>30312000</v>
          </cell>
          <cell r="J7" t="str">
            <v>4410120573</v>
          </cell>
          <cell r="K7">
            <v>14209</v>
          </cell>
          <cell r="L7">
            <v>0</v>
          </cell>
          <cell r="M7" t="str">
            <v>4-1-120573</v>
          </cell>
          <cell r="N7" t="str">
            <v>ค่าเบี้ยประกัน(3ฒ-9495)10/11/44-10/11/45-บมจ.สินมั่นคง</v>
          </cell>
          <cell r="P7" t="str">
            <v>AP3</v>
          </cell>
        </row>
        <row r="8">
          <cell r="A8" t="str">
            <v>AP 0034408000182</v>
          </cell>
          <cell r="B8" t="str">
            <v>002</v>
          </cell>
          <cell r="C8" t="str">
            <v>44</v>
          </cell>
          <cell r="D8" t="str">
            <v>08</v>
          </cell>
          <cell r="E8" t="str">
            <v>22</v>
          </cell>
          <cell r="F8" t="str">
            <v>01043002</v>
          </cell>
          <cell r="G8" t="str">
            <v>0000000004408</v>
          </cell>
          <cell r="H8" t="str">
            <v>00000000</v>
          </cell>
          <cell r="J8" t="str">
            <v>AR 3010444</v>
          </cell>
          <cell r="K8">
            <v>347.9</v>
          </cell>
          <cell r="L8">
            <v>0</v>
          </cell>
          <cell r="M8" t="str">
            <v>AR30104/44</v>
          </cell>
          <cell r="N8" t="str">
            <v>ค่าเบี้ยประกัน(พันธ์ทิพย์)8/8/44-8/8/45-บจ.วิริยะประกันภ</v>
          </cell>
          <cell r="P8" t="str">
            <v>AP3</v>
          </cell>
        </row>
        <row r="9">
          <cell r="A9" t="str">
            <v>AP 0034410000048</v>
          </cell>
          <cell r="B9" t="str">
            <v>005</v>
          </cell>
          <cell r="C9" t="str">
            <v>44</v>
          </cell>
          <cell r="D9" t="str">
            <v>10</v>
          </cell>
          <cell r="E9" t="str">
            <v>01</v>
          </cell>
          <cell r="F9" t="str">
            <v>01043002</v>
          </cell>
          <cell r="G9" t="str">
            <v>0000000004410</v>
          </cell>
          <cell r="H9" t="str">
            <v>00000000</v>
          </cell>
          <cell r="J9" t="str">
            <v>0010329850</v>
          </cell>
          <cell r="K9">
            <v>91.59</v>
          </cell>
          <cell r="L9">
            <v>0</v>
          </cell>
          <cell r="M9" t="str">
            <v>01-0329850</v>
          </cell>
          <cell r="N9" t="str">
            <v>ค่าเพจ ด.10/44-บจ.แพ็คลิ้งค์(ประเทศไทย)</v>
          </cell>
          <cell r="P9" t="str">
            <v>AP3</v>
          </cell>
        </row>
        <row r="10">
          <cell r="A10" t="str">
            <v>JVP0004401000021</v>
          </cell>
          <cell r="B10" t="str">
            <v>030</v>
          </cell>
          <cell r="C10" t="str">
            <v>44</v>
          </cell>
          <cell r="D10" t="str">
            <v>01</v>
          </cell>
          <cell r="E10" t="str">
            <v>31</v>
          </cell>
          <cell r="F10" t="str">
            <v>01043002</v>
          </cell>
          <cell r="G10" t="str">
            <v>0000030110000</v>
          </cell>
          <cell r="H10" t="str">
            <v>00000000</v>
          </cell>
          <cell r="J10" t="str">
            <v>0000000</v>
          </cell>
          <cell r="K10">
            <v>0</v>
          </cell>
          <cell r="L10">
            <v>442.17</v>
          </cell>
          <cell r="P10" t="str">
            <v>JVP</v>
          </cell>
        </row>
        <row r="11">
          <cell r="A11" t="str">
            <v>JVP0004402000015</v>
          </cell>
          <cell r="B11" t="str">
            <v>006</v>
          </cell>
          <cell r="C11" t="str">
            <v>44</v>
          </cell>
          <cell r="D11" t="str">
            <v>02</v>
          </cell>
          <cell r="E11" t="str">
            <v>28</v>
          </cell>
          <cell r="F11" t="str">
            <v>01043002</v>
          </cell>
          <cell r="G11" t="str">
            <v>0000030110000</v>
          </cell>
          <cell r="H11" t="str">
            <v>00000000</v>
          </cell>
          <cell r="J11" t="str">
            <v>0000000</v>
          </cell>
          <cell r="K11">
            <v>0</v>
          </cell>
          <cell r="L11">
            <v>6190.38</v>
          </cell>
          <cell r="N11" t="str">
            <v>เบี้ยประกันรถยนต์ 5ว-3333 ด.2/44 บมจ.นวลิสซิ่ง</v>
          </cell>
          <cell r="P11" t="str">
            <v>JVP</v>
          </cell>
        </row>
        <row r="12">
          <cell r="A12" t="str">
            <v>JVP0004403000011</v>
          </cell>
          <cell r="B12" t="str">
            <v>006</v>
          </cell>
          <cell r="C12" t="str">
            <v>44</v>
          </cell>
          <cell r="D12" t="str">
            <v>03</v>
          </cell>
          <cell r="E12" t="str">
            <v>31</v>
          </cell>
          <cell r="F12" t="str">
            <v>01043002</v>
          </cell>
          <cell r="G12" t="str">
            <v>0000030110000</v>
          </cell>
          <cell r="H12" t="str">
            <v>00000000</v>
          </cell>
          <cell r="J12" t="str">
            <v>0000000</v>
          </cell>
          <cell r="K12">
            <v>0</v>
          </cell>
          <cell r="L12">
            <v>6853.63</v>
          </cell>
          <cell r="N12" t="str">
            <v>เบี้ยประกันรถยนต์ 5ว-3333 ด.3/44 บมจ.นวลิสซิ่ง</v>
          </cell>
          <cell r="P12" t="str">
            <v>JVP</v>
          </cell>
        </row>
        <row r="13">
          <cell r="A13" t="str">
            <v>JVP0004404000008</v>
          </cell>
          <cell r="B13" t="str">
            <v>006</v>
          </cell>
          <cell r="C13" t="str">
            <v>44</v>
          </cell>
          <cell r="D13" t="str">
            <v>04</v>
          </cell>
          <cell r="E13" t="str">
            <v>30</v>
          </cell>
          <cell r="F13" t="str">
            <v>01043002</v>
          </cell>
          <cell r="G13" t="str">
            <v>0000030110000</v>
          </cell>
          <cell r="H13" t="str">
            <v>00000000</v>
          </cell>
          <cell r="J13" t="str">
            <v>0000000</v>
          </cell>
          <cell r="K13">
            <v>0</v>
          </cell>
          <cell r="L13">
            <v>6632.55</v>
          </cell>
          <cell r="N13" t="str">
            <v>เบี้ยประกันรถยนต์ 5ว-3333 ด.4/44 บมจ.นวลิสซิ่ง</v>
          </cell>
          <cell r="P13" t="str">
            <v>JVP</v>
          </cell>
        </row>
        <row r="14">
          <cell r="A14" t="str">
            <v>JVP0004405000009</v>
          </cell>
          <cell r="B14" t="str">
            <v>006</v>
          </cell>
          <cell r="C14" t="str">
            <v>44</v>
          </cell>
          <cell r="D14" t="str">
            <v>05</v>
          </cell>
          <cell r="E14" t="str">
            <v>31</v>
          </cell>
          <cell r="F14" t="str">
            <v>01043002</v>
          </cell>
          <cell r="G14" t="str">
            <v>0000030110000</v>
          </cell>
          <cell r="H14" t="str">
            <v>00000000</v>
          </cell>
          <cell r="J14" t="str">
            <v>0000000</v>
          </cell>
          <cell r="K14">
            <v>0</v>
          </cell>
          <cell r="L14">
            <v>6853.63</v>
          </cell>
          <cell r="N14" t="str">
            <v>เบี้ยประกันรถยนต์ 5ว-3333 ด.5/44 บมจ.นวลิสซิ่ง</v>
          </cell>
          <cell r="P14" t="str">
            <v>JVP</v>
          </cell>
        </row>
        <row r="15">
          <cell r="A15" t="str">
            <v>JVP0004406000005</v>
          </cell>
          <cell r="B15" t="str">
            <v>006</v>
          </cell>
          <cell r="C15" t="str">
            <v>44</v>
          </cell>
          <cell r="D15" t="str">
            <v>06</v>
          </cell>
          <cell r="E15" t="str">
            <v>30</v>
          </cell>
          <cell r="F15" t="str">
            <v>01043002</v>
          </cell>
          <cell r="G15" t="str">
            <v>0000030110000</v>
          </cell>
          <cell r="H15" t="str">
            <v>00000000</v>
          </cell>
          <cell r="J15" t="str">
            <v>0000000</v>
          </cell>
          <cell r="K15">
            <v>0</v>
          </cell>
          <cell r="L15">
            <v>6632.55</v>
          </cell>
          <cell r="N15" t="str">
            <v>เบี้ยประกันรถยนต์ 5ว-3333 ด.6/44 บมจ.นวลิสซิ่ง</v>
          </cell>
          <cell r="P15" t="str">
            <v>JVP</v>
          </cell>
        </row>
        <row r="16">
          <cell r="A16" t="str">
            <v>JVP0004407000003</v>
          </cell>
          <cell r="B16" t="str">
            <v>006</v>
          </cell>
          <cell r="C16" t="str">
            <v>44</v>
          </cell>
          <cell r="D16" t="str">
            <v>07</v>
          </cell>
          <cell r="E16" t="str">
            <v>01</v>
          </cell>
          <cell r="F16" t="str">
            <v>01043002</v>
          </cell>
          <cell r="G16" t="str">
            <v>0000030110000</v>
          </cell>
          <cell r="H16" t="str">
            <v>00000000</v>
          </cell>
          <cell r="J16" t="str">
            <v>0000000</v>
          </cell>
          <cell r="K16">
            <v>0</v>
          </cell>
          <cell r="L16">
            <v>6853.63</v>
          </cell>
          <cell r="N16" t="str">
            <v>เบี้ยประกันรถยนต์ 5ว-3333 ด.7/44 บมจ.นวลิสซิ่ง</v>
          </cell>
          <cell r="P16" t="str">
            <v>JVP</v>
          </cell>
        </row>
        <row r="17">
          <cell r="A17" t="str">
            <v>JVP0004408000003</v>
          </cell>
          <cell r="B17" t="str">
            <v>006</v>
          </cell>
          <cell r="C17" t="str">
            <v>44</v>
          </cell>
          <cell r="D17" t="str">
            <v>08</v>
          </cell>
          <cell r="E17" t="str">
            <v>01</v>
          </cell>
          <cell r="F17" t="str">
            <v>01043002</v>
          </cell>
          <cell r="G17" t="str">
            <v>0000030110000</v>
          </cell>
          <cell r="H17" t="str">
            <v>00000000</v>
          </cell>
          <cell r="J17" t="str">
            <v>0000000</v>
          </cell>
          <cell r="K17">
            <v>0</v>
          </cell>
          <cell r="L17">
            <v>6853.63</v>
          </cell>
          <cell r="N17" t="str">
            <v>เบี้ยประกันนถยนต์ 5ว-3333 ด.8/44 บมจ.นวลิสซิ่ง</v>
          </cell>
          <cell r="P17" t="str">
            <v>JVP</v>
          </cell>
        </row>
        <row r="18">
          <cell r="A18" t="str">
            <v>JVP0004409000004</v>
          </cell>
          <cell r="B18" t="str">
            <v>006</v>
          </cell>
          <cell r="C18" t="str">
            <v>44</v>
          </cell>
          <cell r="D18" t="str">
            <v>09</v>
          </cell>
          <cell r="E18" t="str">
            <v>01</v>
          </cell>
          <cell r="F18" t="str">
            <v>01043002</v>
          </cell>
          <cell r="G18" t="str">
            <v>0000030110000</v>
          </cell>
          <cell r="H18" t="str">
            <v>00000000</v>
          </cell>
          <cell r="J18" t="str">
            <v>0000000</v>
          </cell>
          <cell r="K18">
            <v>0</v>
          </cell>
          <cell r="L18">
            <v>6632.55</v>
          </cell>
          <cell r="N18" t="str">
            <v>เบี้ยประกันรถยนต์ 5ว-3333 ด.9/44 บมจ.นวลิสซิ่ง</v>
          </cell>
          <cell r="P18" t="str">
            <v>JVP</v>
          </cell>
        </row>
        <row r="19">
          <cell r="A19" t="str">
            <v>JVP0004410000004</v>
          </cell>
          <cell r="B19" t="str">
            <v>006</v>
          </cell>
          <cell r="C19" t="str">
            <v>44</v>
          </cell>
          <cell r="D19" t="str">
            <v>10</v>
          </cell>
          <cell r="E19" t="str">
            <v>01</v>
          </cell>
          <cell r="F19" t="str">
            <v>01043002</v>
          </cell>
          <cell r="G19" t="str">
            <v>0000030110000</v>
          </cell>
          <cell r="H19" t="str">
            <v>00000000</v>
          </cell>
          <cell r="J19" t="str">
            <v>0000000</v>
          </cell>
          <cell r="K19">
            <v>0</v>
          </cell>
          <cell r="L19">
            <v>6853.63</v>
          </cell>
          <cell r="N19" t="str">
            <v>เบี้ยประกันรถยนต์ 5ว-3333 ด.10/44 บมจ.นวลิสซิ่ง</v>
          </cell>
          <cell r="P19" t="str">
            <v>JVP</v>
          </cell>
        </row>
        <row r="20">
          <cell r="A20" t="str">
            <v>JVP0004411000004</v>
          </cell>
          <cell r="B20" t="str">
            <v>006</v>
          </cell>
          <cell r="C20" t="str">
            <v>44</v>
          </cell>
          <cell r="D20" t="str">
            <v>11</v>
          </cell>
          <cell r="E20" t="str">
            <v>01</v>
          </cell>
          <cell r="F20" t="str">
            <v>01043002</v>
          </cell>
          <cell r="G20" t="str">
            <v>0000030110000</v>
          </cell>
          <cell r="H20" t="str">
            <v>00000000</v>
          </cell>
          <cell r="J20" t="str">
            <v>0000000</v>
          </cell>
          <cell r="K20">
            <v>0</v>
          </cell>
          <cell r="L20">
            <v>6632.55</v>
          </cell>
          <cell r="N20" t="str">
            <v>เบี้ยประกันรถยนต์ 5ว-3333 ด.11/44 บมจ.นวลิสซิ่ง</v>
          </cell>
          <cell r="P20" t="str">
            <v>JVP</v>
          </cell>
        </row>
        <row r="21">
          <cell r="A21" t="str">
            <v>JVP0004412000004</v>
          </cell>
          <cell r="B21" t="str">
            <v>006</v>
          </cell>
          <cell r="C21" t="str">
            <v>44</v>
          </cell>
          <cell r="D21" t="str">
            <v>12</v>
          </cell>
          <cell r="E21" t="str">
            <v>01</v>
          </cell>
          <cell r="F21" t="str">
            <v>01043002</v>
          </cell>
          <cell r="G21" t="str">
            <v>0000030110000</v>
          </cell>
          <cell r="H21" t="str">
            <v>00000000</v>
          </cell>
          <cell r="J21" t="str">
            <v>0000000</v>
          </cell>
          <cell r="K21">
            <v>0</v>
          </cell>
          <cell r="L21">
            <v>6853.63</v>
          </cell>
          <cell r="N21" t="str">
            <v>เบี้ยประกันรถยนต์ 5ว-3333 ด.12/44 บมจ.นวลิสซิ่ง</v>
          </cell>
          <cell r="P21" t="str">
            <v>JVP</v>
          </cell>
        </row>
        <row r="22">
          <cell r="A22" t="str">
            <v>JVP0004401000013</v>
          </cell>
          <cell r="B22" t="str">
            <v>003</v>
          </cell>
          <cell r="C22" t="str">
            <v>44</v>
          </cell>
          <cell r="D22" t="str">
            <v>01</v>
          </cell>
          <cell r="E22" t="str">
            <v>31</v>
          </cell>
          <cell r="F22" t="str">
            <v>01043002</v>
          </cell>
          <cell r="G22" t="str">
            <v>0000030110000</v>
          </cell>
          <cell r="H22" t="str">
            <v>00000000</v>
          </cell>
          <cell r="J22" t="str">
            <v>5  0003333</v>
          </cell>
          <cell r="K22">
            <v>80696</v>
          </cell>
          <cell r="L22">
            <v>0</v>
          </cell>
          <cell r="N22" t="str">
            <v>เบี้ยประกันรถยนต (5ว-3333) 30/1/44-30/1/45 บมจ.นวลิสซิ่ง</v>
          </cell>
          <cell r="P22" t="str">
            <v>JVP</v>
          </cell>
        </row>
        <row r="23">
          <cell r="A23" t="str">
            <v>JVP0004401000014</v>
          </cell>
          <cell r="B23" t="str">
            <v>048</v>
          </cell>
          <cell r="C23" t="str">
            <v>44</v>
          </cell>
          <cell r="D23" t="str">
            <v>01</v>
          </cell>
          <cell r="E23" t="str">
            <v>31</v>
          </cell>
          <cell r="F23" t="str">
            <v>01043002</v>
          </cell>
          <cell r="G23" t="str">
            <v>0000030112000</v>
          </cell>
          <cell r="H23" t="str">
            <v>00000000</v>
          </cell>
          <cell r="J23" t="str">
            <v>0000000</v>
          </cell>
          <cell r="K23">
            <v>0</v>
          </cell>
          <cell r="L23">
            <v>1074.7</v>
          </cell>
          <cell r="P23" t="str">
            <v>JVP</v>
          </cell>
        </row>
        <row r="24">
          <cell r="A24" t="str">
            <v>JVP0004402000013</v>
          </cell>
          <cell r="B24" t="str">
            <v>032</v>
          </cell>
          <cell r="C24" t="str">
            <v>44</v>
          </cell>
          <cell r="D24" t="str">
            <v>02</v>
          </cell>
          <cell r="E24" t="str">
            <v>28</v>
          </cell>
          <cell r="F24" t="str">
            <v>01043002</v>
          </cell>
          <cell r="G24" t="str">
            <v>0000030112000</v>
          </cell>
          <cell r="H24" t="str">
            <v>00000000</v>
          </cell>
          <cell r="J24" t="str">
            <v>0000000</v>
          </cell>
          <cell r="K24">
            <v>0</v>
          </cell>
          <cell r="L24">
            <v>385.79</v>
          </cell>
          <cell r="N24" t="str">
            <v>เบี้ยประกันรถยนต์ 7ศ-7067 ด.2/44 บจ.ไทยศรีซูริคประกันภัย</v>
          </cell>
          <cell r="P24" t="str">
            <v>JVP</v>
          </cell>
        </row>
        <row r="25">
          <cell r="A25" t="str">
            <v>JVP0004402000014</v>
          </cell>
          <cell r="B25" t="str">
            <v>008</v>
          </cell>
          <cell r="C25" t="str">
            <v>44</v>
          </cell>
          <cell r="D25" t="str">
            <v>02</v>
          </cell>
          <cell r="E25" t="str">
            <v>28</v>
          </cell>
          <cell r="F25" t="str">
            <v>01043002</v>
          </cell>
          <cell r="G25" t="str">
            <v>0000030112000</v>
          </cell>
          <cell r="H25" t="str">
            <v>00000000</v>
          </cell>
          <cell r="J25" t="str">
            <v>0000000</v>
          </cell>
          <cell r="K25">
            <v>0</v>
          </cell>
          <cell r="L25">
            <v>3119.28</v>
          </cell>
          <cell r="N25" t="str">
            <v>เบี้ยประกันภัย ประชาอุทิศ 40 ด.2/44 บมจ.นวลิสซิ่ง</v>
          </cell>
          <cell r="P25" t="str">
            <v>JVP</v>
          </cell>
        </row>
        <row r="26">
          <cell r="A26" t="str">
            <v>JVP0004403000010</v>
          </cell>
          <cell r="B26" t="str">
            <v>008</v>
          </cell>
          <cell r="C26" t="str">
            <v>44</v>
          </cell>
          <cell r="D26" t="str">
            <v>03</v>
          </cell>
          <cell r="E26" t="str">
            <v>31</v>
          </cell>
          <cell r="F26" t="str">
            <v>01043002</v>
          </cell>
          <cell r="G26" t="str">
            <v>0000030112000</v>
          </cell>
          <cell r="H26" t="str">
            <v>00000000</v>
          </cell>
          <cell r="J26" t="str">
            <v>0000000</v>
          </cell>
          <cell r="K26">
            <v>0</v>
          </cell>
          <cell r="L26">
            <v>3453.48</v>
          </cell>
          <cell r="N26" t="str">
            <v>เบี้ยประกันภัย ประชาอุทิศ 40 ด.3/44บมจ.นวลิสซิ่ง</v>
          </cell>
          <cell r="P26" t="str">
            <v>JVP</v>
          </cell>
        </row>
        <row r="27">
          <cell r="A27" t="str">
            <v>JVP0004403000012</v>
          </cell>
          <cell r="B27" t="str">
            <v>030</v>
          </cell>
          <cell r="C27" t="str">
            <v>44</v>
          </cell>
          <cell r="D27" t="str">
            <v>03</v>
          </cell>
          <cell r="E27" t="str">
            <v>31</v>
          </cell>
          <cell r="F27" t="str">
            <v>01043002</v>
          </cell>
          <cell r="G27" t="str">
            <v>0000030112000</v>
          </cell>
          <cell r="H27" t="str">
            <v>00000000</v>
          </cell>
          <cell r="J27" t="str">
            <v>0000000</v>
          </cell>
          <cell r="K27">
            <v>0</v>
          </cell>
          <cell r="L27">
            <v>427.12</v>
          </cell>
          <cell r="N27" t="str">
            <v>เบี้ยประกันรถยนต์ 7ศ-7067 ด.3/44บจ.ไทยศรีซ ริคประกันภัย</v>
          </cell>
          <cell r="P27" t="str">
            <v>JVP</v>
          </cell>
        </row>
        <row r="28">
          <cell r="A28" t="str">
            <v>JVP0004404000007</v>
          </cell>
          <cell r="B28" t="str">
            <v>008</v>
          </cell>
          <cell r="C28" t="str">
            <v>44</v>
          </cell>
          <cell r="D28" t="str">
            <v>04</v>
          </cell>
          <cell r="E28" t="str">
            <v>30</v>
          </cell>
          <cell r="F28" t="str">
            <v>01043002</v>
          </cell>
          <cell r="G28" t="str">
            <v>0000030112000</v>
          </cell>
          <cell r="H28" t="str">
            <v>00000000</v>
          </cell>
          <cell r="J28" t="str">
            <v>0000000</v>
          </cell>
          <cell r="K28">
            <v>0</v>
          </cell>
          <cell r="L28">
            <v>3342.08</v>
          </cell>
          <cell r="N28" t="str">
            <v>เบี้ยประกันพภัย ประชาอุทิศ 40 ด.4/44บมจ.นวลิสซิ่</v>
          </cell>
          <cell r="P28" t="str">
            <v>JVP</v>
          </cell>
        </row>
        <row r="29">
          <cell r="A29" t="str">
            <v>JVP0004404000009</v>
          </cell>
          <cell r="B29" t="str">
            <v>026</v>
          </cell>
          <cell r="C29" t="str">
            <v>44</v>
          </cell>
          <cell r="D29" t="str">
            <v>04</v>
          </cell>
          <cell r="E29" t="str">
            <v>30</v>
          </cell>
          <cell r="F29" t="str">
            <v>01043002</v>
          </cell>
          <cell r="G29" t="str">
            <v>0000030112000</v>
          </cell>
          <cell r="H29" t="str">
            <v>00000000</v>
          </cell>
          <cell r="J29" t="str">
            <v>0000000</v>
          </cell>
          <cell r="K29">
            <v>0</v>
          </cell>
          <cell r="L29">
            <v>413.35</v>
          </cell>
          <cell r="N29" t="str">
            <v>เบี้ยประกันรถยนต์ 7ศ-7067 ด.4/44บจ.ไทยศรีซูริคประกันภัย</v>
          </cell>
          <cell r="P29" t="str">
            <v>JVP</v>
          </cell>
        </row>
        <row r="30">
          <cell r="A30" t="str">
            <v>JVP0004405000008</v>
          </cell>
          <cell r="B30" t="str">
            <v>008</v>
          </cell>
          <cell r="C30" t="str">
            <v>44</v>
          </cell>
          <cell r="D30" t="str">
            <v>05</v>
          </cell>
          <cell r="E30" t="str">
            <v>31</v>
          </cell>
          <cell r="F30" t="str">
            <v>01043002</v>
          </cell>
          <cell r="G30" t="str">
            <v>0000030112000</v>
          </cell>
          <cell r="H30" t="str">
            <v>00000000</v>
          </cell>
          <cell r="J30" t="str">
            <v>0000000</v>
          </cell>
          <cell r="K30">
            <v>0</v>
          </cell>
          <cell r="L30">
            <v>3453.48</v>
          </cell>
          <cell r="N30" t="str">
            <v>เบี้ยประกันภัย ประชาอุทิศ 40 ด.5/44บมจ.นวลิสซิ่ง</v>
          </cell>
          <cell r="P30" t="str">
            <v>JVP</v>
          </cell>
        </row>
        <row r="31">
          <cell r="A31" t="str">
            <v>JVP0004405000010</v>
          </cell>
          <cell r="B31" t="str">
            <v>004</v>
          </cell>
          <cell r="C31" t="str">
            <v>44</v>
          </cell>
          <cell r="D31" t="str">
            <v>05</v>
          </cell>
          <cell r="E31" t="str">
            <v>31</v>
          </cell>
          <cell r="F31" t="str">
            <v>01043002</v>
          </cell>
          <cell r="G31" t="str">
            <v>0000030112000</v>
          </cell>
          <cell r="H31" t="str">
            <v>00000000</v>
          </cell>
          <cell r="J31" t="str">
            <v>0000000</v>
          </cell>
          <cell r="K31">
            <v>0</v>
          </cell>
          <cell r="L31">
            <v>220.45</v>
          </cell>
          <cell r="N31" t="str">
            <v>เบี้ยประกันรถยนต์ 7ศ-7067 ด.5/44 บจ.ไทยศรีซูริคประกันภัย</v>
          </cell>
          <cell r="P31" t="str">
            <v>JVP</v>
          </cell>
        </row>
        <row r="32">
          <cell r="A32" t="str">
            <v>JVP0004406000004</v>
          </cell>
          <cell r="B32" t="str">
            <v>008</v>
          </cell>
          <cell r="C32" t="str">
            <v>44</v>
          </cell>
          <cell r="D32" t="str">
            <v>06</v>
          </cell>
          <cell r="E32" t="str">
            <v>30</v>
          </cell>
          <cell r="F32" t="str">
            <v>01043002</v>
          </cell>
          <cell r="G32" t="str">
            <v>0000030112000</v>
          </cell>
          <cell r="H32" t="str">
            <v>00000000</v>
          </cell>
          <cell r="J32" t="str">
            <v>0000000</v>
          </cell>
          <cell r="K32">
            <v>0</v>
          </cell>
          <cell r="L32">
            <v>3342.08</v>
          </cell>
          <cell r="N32" t="str">
            <v>เบี้ยประกันภัย ประชาอุทิศ 40 ด.6/44บมจ.นวลิสซิ่ง</v>
          </cell>
          <cell r="P32" t="str">
            <v>JVP</v>
          </cell>
        </row>
        <row r="33">
          <cell r="A33" t="str">
            <v>JVP0004407000002</v>
          </cell>
          <cell r="B33" t="str">
            <v>008</v>
          </cell>
          <cell r="C33" t="str">
            <v>44</v>
          </cell>
          <cell r="D33" t="str">
            <v>07</v>
          </cell>
          <cell r="E33" t="str">
            <v>01</v>
          </cell>
          <cell r="F33" t="str">
            <v>01043002</v>
          </cell>
          <cell r="G33" t="str">
            <v>0000030112000</v>
          </cell>
          <cell r="H33" t="str">
            <v>00000000</v>
          </cell>
          <cell r="J33" t="str">
            <v>0000000</v>
          </cell>
          <cell r="K33">
            <v>0</v>
          </cell>
          <cell r="L33">
            <v>3453.48</v>
          </cell>
          <cell r="N33" t="str">
            <v>เบี้ยประกันภัย ประชาอุทิศ 40 ด.7/44บมจ.นวลิสซิ่ง</v>
          </cell>
          <cell r="P33" t="str">
            <v>JVP</v>
          </cell>
        </row>
        <row r="34">
          <cell r="A34" t="str">
            <v>JVP0004408000002</v>
          </cell>
          <cell r="B34" t="str">
            <v>008</v>
          </cell>
          <cell r="C34" t="str">
            <v>44</v>
          </cell>
          <cell r="D34" t="str">
            <v>08</v>
          </cell>
          <cell r="E34" t="str">
            <v>01</v>
          </cell>
          <cell r="F34" t="str">
            <v>01043002</v>
          </cell>
          <cell r="G34" t="str">
            <v>0000030112000</v>
          </cell>
          <cell r="H34" t="str">
            <v>00000000</v>
          </cell>
          <cell r="J34" t="str">
            <v>0000000</v>
          </cell>
          <cell r="K34">
            <v>0</v>
          </cell>
          <cell r="L34">
            <v>3453.48</v>
          </cell>
          <cell r="N34" t="str">
            <v>เบี้ยประกันภัย ประชาอุทิศ 40 ด.8/44บมจ.นวลิสซิ่ง</v>
          </cell>
          <cell r="P34" t="str">
            <v>JVP</v>
          </cell>
        </row>
        <row r="35">
          <cell r="A35" t="str">
            <v>JVP0004409000003</v>
          </cell>
          <cell r="B35" t="str">
            <v>008</v>
          </cell>
          <cell r="C35" t="str">
            <v>44</v>
          </cell>
          <cell r="D35" t="str">
            <v>09</v>
          </cell>
          <cell r="E35" t="str">
            <v>01</v>
          </cell>
          <cell r="F35" t="str">
            <v>01043002</v>
          </cell>
          <cell r="G35" t="str">
            <v>0000030112000</v>
          </cell>
          <cell r="H35" t="str">
            <v>00000000</v>
          </cell>
          <cell r="J35" t="str">
            <v>0000000</v>
          </cell>
          <cell r="K35">
            <v>0</v>
          </cell>
          <cell r="L35">
            <v>3342.08</v>
          </cell>
          <cell r="N35" t="str">
            <v>เบี้ยประกันภัย ประชาอุทิศ 40 ด.9/44บมจ.นวลิสซิ่ง</v>
          </cell>
          <cell r="P35" t="str">
            <v>JVP</v>
          </cell>
        </row>
        <row r="36">
          <cell r="A36" t="str">
            <v>JVP0004410000003</v>
          </cell>
          <cell r="B36" t="str">
            <v>008</v>
          </cell>
          <cell r="C36" t="str">
            <v>44</v>
          </cell>
          <cell r="D36" t="str">
            <v>10</v>
          </cell>
          <cell r="E36" t="str">
            <v>01</v>
          </cell>
          <cell r="F36" t="str">
            <v>01043002</v>
          </cell>
          <cell r="G36" t="str">
            <v>0000030112000</v>
          </cell>
          <cell r="H36" t="str">
            <v>00000000</v>
          </cell>
          <cell r="J36" t="str">
            <v>0000000</v>
          </cell>
          <cell r="K36">
            <v>0</v>
          </cell>
          <cell r="L36">
            <v>3453.48</v>
          </cell>
          <cell r="N36" t="str">
            <v>เบี้ยประกันภัย ประชาอุทิศ 40 ด.10/44บมจ.นวลิสซิ่ง</v>
          </cell>
          <cell r="P36" t="str">
            <v>JVP</v>
          </cell>
        </row>
        <row r="37">
          <cell r="A37" t="str">
            <v>JVP0004411000003</v>
          </cell>
          <cell r="B37" t="str">
            <v>006</v>
          </cell>
          <cell r="C37" t="str">
            <v>44</v>
          </cell>
          <cell r="D37" t="str">
            <v>11</v>
          </cell>
          <cell r="E37" t="str">
            <v>01</v>
          </cell>
          <cell r="F37" t="str">
            <v>01043002</v>
          </cell>
          <cell r="G37" t="str">
            <v>0000030112000</v>
          </cell>
          <cell r="H37" t="str">
            <v>00000000</v>
          </cell>
          <cell r="J37" t="str">
            <v>0000000</v>
          </cell>
          <cell r="K37">
            <v>0</v>
          </cell>
          <cell r="L37">
            <v>3342.08</v>
          </cell>
          <cell r="N37" t="str">
            <v>เบี้ยประกันภัย ประชาอุทิศ 40 ด.11/44บมจ.นวลิสซิ่ง</v>
          </cell>
          <cell r="P37" t="str">
            <v>JVP</v>
          </cell>
        </row>
        <row r="38">
          <cell r="A38" t="str">
            <v>JVP0004412000003</v>
          </cell>
          <cell r="B38" t="str">
            <v>002</v>
          </cell>
          <cell r="C38" t="str">
            <v>44</v>
          </cell>
          <cell r="D38" t="str">
            <v>12</v>
          </cell>
          <cell r="E38" t="str">
            <v>01</v>
          </cell>
          <cell r="F38" t="str">
            <v>01043002</v>
          </cell>
          <cell r="G38" t="str">
            <v>0000030112000</v>
          </cell>
          <cell r="H38" t="str">
            <v>00000000</v>
          </cell>
          <cell r="J38" t="str">
            <v>0000000</v>
          </cell>
          <cell r="K38">
            <v>0</v>
          </cell>
          <cell r="L38">
            <v>1893.88</v>
          </cell>
          <cell r="N38" t="str">
            <v>เบี้ยประกันภัย ประชาอุทิศ40 ด.12/44 บมจ.นวลิสซิ่ง</v>
          </cell>
          <cell r="P38" t="str">
            <v>JVP</v>
          </cell>
        </row>
        <row r="39">
          <cell r="A39" t="str">
            <v>AP-0034401000181</v>
          </cell>
          <cell r="B39" t="str">
            <v>014</v>
          </cell>
          <cell r="C39" t="str">
            <v>44</v>
          </cell>
          <cell r="D39" t="str">
            <v>01</v>
          </cell>
          <cell r="E39" t="str">
            <v>31</v>
          </cell>
          <cell r="F39" t="str">
            <v>01043002</v>
          </cell>
          <cell r="G39" t="str">
            <v>0000030112000</v>
          </cell>
          <cell r="H39" t="str">
            <v>00000000</v>
          </cell>
          <cell r="J39" t="str">
            <v>FF10020733</v>
          </cell>
          <cell r="K39">
            <v>34980.46</v>
          </cell>
          <cell r="L39">
            <v>0</v>
          </cell>
          <cell r="N39" t="str">
            <v>เบี้ยประกันภัย(ซ.40)1/2/44-18/12/44-บมจ.นวลิสซิ่ง</v>
          </cell>
          <cell r="P39" t="str">
            <v>AP3</v>
          </cell>
        </row>
        <row r="40">
          <cell r="A40" t="str">
            <v>JVP0004401000011</v>
          </cell>
          <cell r="B40" t="str">
            <v>011</v>
          </cell>
          <cell r="C40" t="str">
            <v>44</v>
          </cell>
          <cell r="D40" t="str">
            <v>01</v>
          </cell>
          <cell r="E40" t="str">
            <v>31</v>
          </cell>
          <cell r="F40" t="str">
            <v>01043002</v>
          </cell>
          <cell r="G40" t="str">
            <v>0000030112000</v>
          </cell>
          <cell r="H40" t="str">
            <v>00000000</v>
          </cell>
          <cell r="J40" t="str">
            <v>FF10020733</v>
          </cell>
          <cell r="K40">
            <v>668.42</v>
          </cell>
          <cell r="L40">
            <v>0</v>
          </cell>
          <cell r="N40" t="str">
            <v>เบี้ยประกันภัย (ซ.40)18/12/43-31/1/44 บมจ.นวลิสซิ่ง</v>
          </cell>
          <cell r="P40" t="str">
            <v>JVP</v>
          </cell>
        </row>
        <row r="41">
          <cell r="A41" t="str">
            <v>JVP0004308000031</v>
          </cell>
          <cell r="B41" t="str">
            <v>012</v>
          </cell>
          <cell r="C41" t="str">
            <v>43</v>
          </cell>
          <cell r="D41" t="str">
            <v>08</v>
          </cell>
          <cell r="E41" t="str">
            <v>31</v>
          </cell>
          <cell r="F41" t="str">
            <v>01043002</v>
          </cell>
          <cell r="G41" t="str">
            <v>0000030112000</v>
          </cell>
          <cell r="H41" t="str">
            <v>00000000</v>
          </cell>
          <cell r="J41" t="str">
            <v>MOO0012536</v>
          </cell>
          <cell r="K41">
            <v>5029.05</v>
          </cell>
          <cell r="L41">
            <v>0</v>
          </cell>
          <cell r="N41" t="str">
            <v>ค่าเบี้ยประกันภัยรถยนต์ 7ศ-7067</v>
          </cell>
          <cell r="O41">
            <v>0</v>
          </cell>
          <cell r="P41" t="str">
            <v>JVP</v>
          </cell>
        </row>
        <row r="42">
          <cell r="A42" t="str">
            <v>JVP0004312000060</v>
          </cell>
          <cell r="B42" t="str">
            <v>004</v>
          </cell>
          <cell r="C42" t="str">
            <v>43</v>
          </cell>
          <cell r="D42" t="str">
            <v>12</v>
          </cell>
          <cell r="E42" t="str">
            <v>31</v>
          </cell>
          <cell r="F42" t="str">
            <v>01043002</v>
          </cell>
          <cell r="G42" t="str">
            <v>0000030112000</v>
          </cell>
          <cell r="H42" t="str">
            <v>00000000</v>
          </cell>
          <cell r="J42" t="str">
            <v>MOO0012536</v>
          </cell>
          <cell r="K42">
            <v>0</v>
          </cell>
          <cell r="L42">
            <v>2507.64</v>
          </cell>
          <cell r="N42" t="str">
            <v>ค่าเบี้ยประกันภัย 7ศ-7067</v>
          </cell>
          <cell r="O42">
            <v>0</v>
          </cell>
          <cell r="P42" t="str">
            <v>JVP</v>
          </cell>
        </row>
        <row r="43">
          <cell r="A43" t="str">
            <v>JVP0004407000024</v>
          </cell>
          <cell r="B43" t="str">
            <v>004</v>
          </cell>
          <cell r="C43" t="str">
            <v>44</v>
          </cell>
          <cell r="D43" t="str">
            <v>07</v>
          </cell>
          <cell r="E43" t="str">
            <v>31</v>
          </cell>
          <cell r="F43" t="str">
            <v>01043002</v>
          </cell>
          <cell r="G43" t="str">
            <v>0000030112300</v>
          </cell>
          <cell r="H43" t="str">
            <v>00000000</v>
          </cell>
          <cell r="J43" t="str">
            <v>0000000</v>
          </cell>
          <cell r="K43">
            <v>0</v>
          </cell>
          <cell r="L43">
            <v>185.6</v>
          </cell>
          <cell r="N43" t="str">
            <v>เบี้ยประกันรถยนต์ 3ธ-9640 ด.7/44 บจ.วิริยะประกันภัย</v>
          </cell>
          <cell r="P43" t="str">
            <v>JVP</v>
          </cell>
        </row>
        <row r="44">
          <cell r="A44" t="str">
            <v>JVP0004408000013</v>
          </cell>
          <cell r="B44" t="str">
            <v>004</v>
          </cell>
          <cell r="C44" t="str">
            <v>44</v>
          </cell>
          <cell r="D44" t="str">
            <v>08</v>
          </cell>
          <cell r="E44" t="str">
            <v>31</v>
          </cell>
          <cell r="F44" t="str">
            <v>01043002</v>
          </cell>
          <cell r="G44" t="str">
            <v>0000030112300</v>
          </cell>
          <cell r="H44" t="str">
            <v>00000000</v>
          </cell>
          <cell r="J44" t="str">
            <v>0000000</v>
          </cell>
          <cell r="K44">
            <v>0</v>
          </cell>
          <cell r="L44">
            <v>359.6</v>
          </cell>
          <cell r="N44" t="str">
            <v>เบี้ยประกันรถยนต์ 3ธ-9640 ด.8/44 บจ.วิริยะประกันภัย</v>
          </cell>
          <cell r="P44" t="str">
            <v>JVP</v>
          </cell>
        </row>
        <row r="45">
          <cell r="A45" t="str">
            <v>JVP0004409000008</v>
          </cell>
          <cell r="B45" t="str">
            <v>004</v>
          </cell>
          <cell r="C45" t="str">
            <v>44</v>
          </cell>
          <cell r="D45" t="str">
            <v>09</v>
          </cell>
          <cell r="E45" t="str">
            <v>30</v>
          </cell>
          <cell r="F45" t="str">
            <v>01043002</v>
          </cell>
          <cell r="G45" t="str">
            <v>0000030112300</v>
          </cell>
          <cell r="H45" t="str">
            <v>00000000</v>
          </cell>
          <cell r="J45" t="str">
            <v>0000000</v>
          </cell>
          <cell r="K45">
            <v>0</v>
          </cell>
          <cell r="L45">
            <v>348.01</v>
          </cell>
          <cell r="N45" t="str">
            <v>เบี้ยประกันรถยนต์ 3ธ-9640 ด.9/44 บจ.วิริยะประกันภัย</v>
          </cell>
          <cell r="P45" t="str">
            <v>JVP</v>
          </cell>
        </row>
        <row r="46">
          <cell r="A46" t="str">
            <v>JVP0004410000004</v>
          </cell>
          <cell r="B46" t="str">
            <v>034</v>
          </cell>
          <cell r="C46" t="str">
            <v>44</v>
          </cell>
          <cell r="D46" t="str">
            <v>10</v>
          </cell>
          <cell r="E46" t="str">
            <v>01</v>
          </cell>
          <cell r="F46" t="str">
            <v>01043002</v>
          </cell>
          <cell r="G46" t="str">
            <v>0000030112300</v>
          </cell>
          <cell r="H46" t="str">
            <v>00000000</v>
          </cell>
          <cell r="J46" t="str">
            <v>0000000</v>
          </cell>
          <cell r="K46">
            <v>0</v>
          </cell>
          <cell r="L46">
            <v>359.6</v>
          </cell>
          <cell r="N46" t="str">
            <v>เบี้ยประกันรถยนต์ 3ธ-9640 ด.10/44 บจ.วิริยะประกันภัย</v>
          </cell>
          <cell r="P46" t="str">
            <v>JVP</v>
          </cell>
        </row>
        <row r="47">
          <cell r="A47" t="str">
            <v>JVP0004411000004</v>
          </cell>
          <cell r="B47" t="str">
            <v>034</v>
          </cell>
          <cell r="C47" t="str">
            <v>44</v>
          </cell>
          <cell r="D47" t="str">
            <v>11</v>
          </cell>
          <cell r="E47" t="str">
            <v>01</v>
          </cell>
          <cell r="F47" t="str">
            <v>01043002</v>
          </cell>
          <cell r="G47" t="str">
            <v>0000030112300</v>
          </cell>
          <cell r="H47" t="str">
            <v>00000000</v>
          </cell>
          <cell r="J47" t="str">
            <v>0000000</v>
          </cell>
          <cell r="K47">
            <v>0</v>
          </cell>
          <cell r="L47">
            <v>348.01</v>
          </cell>
          <cell r="N47" t="str">
            <v>เบี้ยประกันรถยนต์ 3ธ-9640 ด.11/44 บจ.วิริยะประกันภัย</v>
          </cell>
          <cell r="P47" t="str">
            <v>JVP</v>
          </cell>
        </row>
        <row r="48">
          <cell r="A48" t="str">
            <v>JVP0004412000004</v>
          </cell>
          <cell r="B48" t="str">
            <v>034</v>
          </cell>
          <cell r="C48" t="str">
            <v>44</v>
          </cell>
          <cell r="D48" t="str">
            <v>12</v>
          </cell>
          <cell r="E48" t="str">
            <v>01</v>
          </cell>
          <cell r="F48" t="str">
            <v>01043002</v>
          </cell>
          <cell r="G48" t="str">
            <v>0000030112300</v>
          </cell>
          <cell r="H48" t="str">
            <v>00000000</v>
          </cell>
          <cell r="J48" t="str">
            <v>0000000</v>
          </cell>
          <cell r="K48">
            <v>0</v>
          </cell>
          <cell r="L48">
            <v>359.6</v>
          </cell>
          <cell r="N48" t="str">
            <v>เบี้ยประกันรถยนต์ 3ธ-9640 ด.12/44 บจ.วิริยะประกันภัย</v>
          </cell>
          <cell r="P48" t="str">
            <v>JVP</v>
          </cell>
        </row>
        <row r="49">
          <cell r="A49" t="str">
            <v>AP 0034407000141</v>
          </cell>
          <cell r="B49" t="str">
            <v>001</v>
          </cell>
          <cell r="C49" t="str">
            <v>44</v>
          </cell>
          <cell r="D49" t="str">
            <v>07</v>
          </cell>
          <cell r="E49" t="str">
            <v>16</v>
          </cell>
          <cell r="F49" t="str">
            <v>01043002</v>
          </cell>
          <cell r="G49" t="str">
            <v>0000030112300</v>
          </cell>
          <cell r="H49" t="str">
            <v>00000000</v>
          </cell>
          <cell r="J49" t="str">
            <v>0440716</v>
          </cell>
          <cell r="K49">
            <v>4234.05</v>
          </cell>
          <cell r="L49">
            <v>0</v>
          </cell>
          <cell r="N49" t="str">
            <v>ค่าเบี้ยประกัน(3ธ-9640)16/7/44-16/7/45-บจ.วิริยะประกัน</v>
          </cell>
          <cell r="P49" t="str">
            <v>AP3</v>
          </cell>
        </row>
        <row r="50">
          <cell r="A50" t="str">
            <v>JVP0004403000011</v>
          </cell>
          <cell r="B50" t="str">
            <v>018</v>
          </cell>
          <cell r="C50" t="str">
            <v>44</v>
          </cell>
          <cell r="D50" t="str">
            <v>03</v>
          </cell>
          <cell r="E50" t="str">
            <v>31</v>
          </cell>
          <cell r="F50" t="str">
            <v>01043002</v>
          </cell>
          <cell r="G50" t="str">
            <v>0000030211000</v>
          </cell>
          <cell r="H50" t="str">
            <v>00000000</v>
          </cell>
          <cell r="J50" t="str">
            <v>0000000</v>
          </cell>
          <cell r="K50">
            <v>0</v>
          </cell>
          <cell r="L50">
            <v>788.12</v>
          </cell>
          <cell r="N50" t="str">
            <v>เบี้ยประกันรถยนต์ ผค-6046 ด.3/44 บมจ.นวลิสซิ่ง</v>
          </cell>
          <cell r="P50" t="str">
            <v>JVP</v>
          </cell>
        </row>
        <row r="51">
          <cell r="A51" t="str">
            <v>JVP0004403000011</v>
          </cell>
          <cell r="B51" t="str">
            <v>022</v>
          </cell>
          <cell r="C51" t="str">
            <v>44</v>
          </cell>
          <cell r="D51" t="str">
            <v>03</v>
          </cell>
          <cell r="E51" t="str">
            <v>31</v>
          </cell>
          <cell r="F51" t="str">
            <v>01043002</v>
          </cell>
          <cell r="G51" t="str">
            <v>0000030211000</v>
          </cell>
          <cell r="H51" t="str">
            <v>00000000</v>
          </cell>
          <cell r="J51" t="str">
            <v>0000000</v>
          </cell>
          <cell r="K51">
            <v>0</v>
          </cell>
          <cell r="L51">
            <v>379.27</v>
          </cell>
          <cell r="N51" t="str">
            <v>เบี้ยประกันรถยนต์ 5ษ-3189 23-31/3/44 บจ.วิริยะประกันภัย</v>
          </cell>
          <cell r="P51" t="str">
            <v>JVP</v>
          </cell>
        </row>
        <row r="52">
          <cell r="A52" t="str">
            <v>JVP0004404000008</v>
          </cell>
          <cell r="B52" t="str">
            <v>018</v>
          </cell>
          <cell r="C52" t="str">
            <v>44</v>
          </cell>
          <cell r="D52" t="str">
            <v>04</v>
          </cell>
          <cell r="E52" t="str">
            <v>30</v>
          </cell>
          <cell r="F52" t="str">
            <v>01043002</v>
          </cell>
          <cell r="G52" t="str">
            <v>0000030211000</v>
          </cell>
          <cell r="H52" t="str">
            <v>00000000</v>
          </cell>
          <cell r="J52" t="str">
            <v>0000000</v>
          </cell>
          <cell r="K52">
            <v>0</v>
          </cell>
          <cell r="L52">
            <v>985.15</v>
          </cell>
          <cell r="N52" t="str">
            <v>เบี้ยประกันรถยนต์ ผค-6046 ด.4/44บมจ.นวลิสซิ่ง</v>
          </cell>
          <cell r="P52" t="str">
            <v>JVP</v>
          </cell>
        </row>
        <row r="53">
          <cell r="A53" t="str">
            <v>JVP0004404000008</v>
          </cell>
          <cell r="B53" t="str">
            <v>022</v>
          </cell>
          <cell r="C53" t="str">
            <v>44</v>
          </cell>
          <cell r="D53" t="str">
            <v>04</v>
          </cell>
          <cell r="E53" t="str">
            <v>30</v>
          </cell>
          <cell r="F53" t="str">
            <v>01043002</v>
          </cell>
          <cell r="G53" t="str">
            <v>0000030211000</v>
          </cell>
          <cell r="H53" t="str">
            <v>00000000</v>
          </cell>
          <cell r="J53" t="str">
            <v>0000000</v>
          </cell>
          <cell r="K53">
            <v>0</v>
          </cell>
          <cell r="L53">
            <v>1264.25</v>
          </cell>
          <cell r="N53" t="str">
            <v>เบี้ยประกันรถยนต์ 5ษ-3189 ด.4/44บจ.วิริยะประกันภัย</v>
          </cell>
          <cell r="P53" t="str">
            <v>JVP</v>
          </cell>
        </row>
        <row r="54">
          <cell r="A54" t="str">
            <v>JVP0004405000009</v>
          </cell>
          <cell r="B54" t="str">
            <v>018</v>
          </cell>
          <cell r="C54" t="str">
            <v>44</v>
          </cell>
          <cell r="D54" t="str">
            <v>05</v>
          </cell>
          <cell r="E54" t="str">
            <v>31</v>
          </cell>
          <cell r="F54" t="str">
            <v>01043002</v>
          </cell>
          <cell r="G54" t="str">
            <v>0000030211000</v>
          </cell>
          <cell r="H54" t="str">
            <v>00000000</v>
          </cell>
          <cell r="J54" t="str">
            <v>0000000</v>
          </cell>
          <cell r="K54">
            <v>0</v>
          </cell>
          <cell r="L54">
            <v>1017.99</v>
          </cell>
          <cell r="N54" t="str">
            <v>เบี้ยประกันรถยนต์ ผค-6046 ด.5/44 บมจ.นวลิสซิ่ง</v>
          </cell>
          <cell r="P54" t="str">
            <v>JVP</v>
          </cell>
        </row>
        <row r="55">
          <cell r="A55" t="str">
            <v>JVP0004405000009</v>
          </cell>
          <cell r="B55" t="str">
            <v>022</v>
          </cell>
          <cell r="C55" t="str">
            <v>44</v>
          </cell>
          <cell r="D55" t="str">
            <v>05</v>
          </cell>
          <cell r="E55" t="str">
            <v>31</v>
          </cell>
          <cell r="F55" t="str">
            <v>01043002</v>
          </cell>
          <cell r="G55" t="str">
            <v>0000030211000</v>
          </cell>
          <cell r="H55" t="str">
            <v>00000000</v>
          </cell>
          <cell r="J55" t="str">
            <v>0000000</v>
          </cell>
          <cell r="K55">
            <v>0</v>
          </cell>
          <cell r="L55">
            <v>1306.3900000000001</v>
          </cell>
          <cell r="N55" t="str">
            <v>เบี้ยประกันรถยนต์ 5ษ-3189 ด.5/44 บจ.วิริยะประกันภัย</v>
          </cell>
          <cell r="P55" t="str">
            <v>JVP</v>
          </cell>
        </row>
        <row r="56">
          <cell r="A56" t="str">
            <v>JVP0004406000005</v>
          </cell>
          <cell r="B56" t="str">
            <v>018</v>
          </cell>
          <cell r="C56" t="str">
            <v>44</v>
          </cell>
          <cell r="D56" t="str">
            <v>06</v>
          </cell>
          <cell r="E56" t="str">
            <v>30</v>
          </cell>
          <cell r="F56" t="str">
            <v>01043002</v>
          </cell>
          <cell r="G56" t="str">
            <v>0000030211000</v>
          </cell>
          <cell r="H56" t="str">
            <v>00000000</v>
          </cell>
          <cell r="J56" t="str">
            <v>0000000</v>
          </cell>
          <cell r="K56">
            <v>0</v>
          </cell>
          <cell r="L56">
            <v>985.15</v>
          </cell>
          <cell r="N56" t="str">
            <v>เบี้ยประกันรถยนต์ ผค-6046 ด.6/44 บมจ.นวลิสซิ่ง</v>
          </cell>
          <cell r="P56" t="str">
            <v>JVP</v>
          </cell>
        </row>
        <row r="57">
          <cell r="A57" t="str">
            <v>JVP0004406000005</v>
          </cell>
          <cell r="B57" t="str">
            <v>022</v>
          </cell>
          <cell r="C57" t="str">
            <v>44</v>
          </cell>
          <cell r="D57" t="str">
            <v>06</v>
          </cell>
          <cell r="E57" t="str">
            <v>30</v>
          </cell>
          <cell r="F57" t="str">
            <v>01043002</v>
          </cell>
          <cell r="G57" t="str">
            <v>0000030211000</v>
          </cell>
          <cell r="H57" t="str">
            <v>00000000</v>
          </cell>
          <cell r="J57" t="str">
            <v>0000000</v>
          </cell>
          <cell r="K57">
            <v>0</v>
          </cell>
          <cell r="L57">
            <v>1264.25</v>
          </cell>
          <cell r="N57" t="str">
            <v>เบี้ยประกันรถยนต์ 5ษ-3189 ด.6/44 บจ.วิริยะประกันภัย</v>
          </cell>
          <cell r="P57" t="str">
            <v>JVP</v>
          </cell>
        </row>
        <row r="58">
          <cell r="A58" t="str">
            <v>JVP0004407000003</v>
          </cell>
          <cell r="B58" t="str">
            <v>018</v>
          </cell>
          <cell r="C58" t="str">
            <v>44</v>
          </cell>
          <cell r="D58" t="str">
            <v>07</v>
          </cell>
          <cell r="E58" t="str">
            <v>01</v>
          </cell>
          <cell r="F58" t="str">
            <v>01043002</v>
          </cell>
          <cell r="G58" t="str">
            <v>0000030211000</v>
          </cell>
          <cell r="H58" t="str">
            <v>00000000</v>
          </cell>
          <cell r="J58" t="str">
            <v>0000000</v>
          </cell>
          <cell r="K58">
            <v>0</v>
          </cell>
          <cell r="L58">
            <v>1017.99</v>
          </cell>
          <cell r="N58" t="str">
            <v>เบี้ยประกันรถยนต์ ผค-6046 ด.7/44 บมจ.นวลิสซิ่ง</v>
          </cell>
          <cell r="P58" t="str">
            <v>JVP</v>
          </cell>
        </row>
        <row r="59">
          <cell r="A59" t="str">
            <v>JVP0004407000003</v>
          </cell>
          <cell r="B59" t="str">
            <v>022</v>
          </cell>
          <cell r="C59" t="str">
            <v>44</v>
          </cell>
          <cell r="D59" t="str">
            <v>07</v>
          </cell>
          <cell r="E59" t="str">
            <v>01</v>
          </cell>
          <cell r="F59" t="str">
            <v>01043002</v>
          </cell>
          <cell r="G59" t="str">
            <v>0000030211000</v>
          </cell>
          <cell r="H59" t="str">
            <v>00000000</v>
          </cell>
          <cell r="J59" t="str">
            <v>0000000</v>
          </cell>
          <cell r="K59">
            <v>0</v>
          </cell>
          <cell r="L59">
            <v>1306.3900000000001</v>
          </cell>
          <cell r="N59" t="str">
            <v>เบี้ยประกันรถยนต์ 5ษ-3189 ด.7/44 บจ.วิริยะประกันภัย</v>
          </cell>
          <cell r="P59" t="str">
            <v>JVP</v>
          </cell>
        </row>
        <row r="60">
          <cell r="A60" t="str">
            <v>JVP0004408000003</v>
          </cell>
          <cell r="B60" t="str">
            <v>018</v>
          </cell>
          <cell r="C60" t="str">
            <v>44</v>
          </cell>
          <cell r="D60" t="str">
            <v>08</v>
          </cell>
          <cell r="E60" t="str">
            <v>01</v>
          </cell>
          <cell r="F60" t="str">
            <v>01043002</v>
          </cell>
          <cell r="G60" t="str">
            <v>0000030211000</v>
          </cell>
          <cell r="H60" t="str">
            <v>00000000</v>
          </cell>
          <cell r="J60" t="str">
            <v>0000000</v>
          </cell>
          <cell r="K60">
            <v>0</v>
          </cell>
          <cell r="L60">
            <v>1017.99</v>
          </cell>
          <cell r="N60" t="str">
            <v>เบี้ยประกันรถยนต์ ผค-6046 ด.8/44 บมจ.นวลิสซิ่ง</v>
          </cell>
          <cell r="P60" t="str">
            <v>JVP</v>
          </cell>
        </row>
        <row r="61">
          <cell r="A61" t="str">
            <v>JVP0004408000003</v>
          </cell>
          <cell r="B61" t="str">
            <v>022</v>
          </cell>
          <cell r="C61" t="str">
            <v>44</v>
          </cell>
          <cell r="D61" t="str">
            <v>08</v>
          </cell>
          <cell r="E61" t="str">
            <v>01</v>
          </cell>
          <cell r="F61" t="str">
            <v>01043002</v>
          </cell>
          <cell r="G61" t="str">
            <v>0000030211000</v>
          </cell>
          <cell r="H61" t="str">
            <v>00000000</v>
          </cell>
          <cell r="J61" t="str">
            <v>0000000</v>
          </cell>
          <cell r="K61">
            <v>0</v>
          </cell>
          <cell r="L61">
            <v>1306.3900000000001</v>
          </cell>
          <cell r="N61" t="str">
            <v>เบี้ยประกันรถยนต์ 5ษ-3189 ด.8/44 บจ.วิริยะประกันภัย</v>
          </cell>
          <cell r="P61" t="str">
            <v>JVP</v>
          </cell>
        </row>
        <row r="62">
          <cell r="A62" t="str">
            <v>JVP0004409000004</v>
          </cell>
          <cell r="B62" t="str">
            <v>018</v>
          </cell>
          <cell r="C62" t="str">
            <v>44</v>
          </cell>
          <cell r="D62" t="str">
            <v>09</v>
          </cell>
          <cell r="E62" t="str">
            <v>01</v>
          </cell>
          <cell r="F62" t="str">
            <v>01043002</v>
          </cell>
          <cell r="G62" t="str">
            <v>0000030211000</v>
          </cell>
          <cell r="H62" t="str">
            <v>00000000</v>
          </cell>
          <cell r="J62" t="str">
            <v>0000000</v>
          </cell>
          <cell r="K62">
            <v>0</v>
          </cell>
          <cell r="L62">
            <v>985.15</v>
          </cell>
          <cell r="N62" t="str">
            <v>เบี้ยประกันรถยนต์ ผค-6046 ด.9/44 บมจ.นวลิสซิ่ง</v>
          </cell>
          <cell r="P62" t="str">
            <v>JVP</v>
          </cell>
        </row>
        <row r="63">
          <cell r="A63" t="str">
            <v>JVP0004409000004</v>
          </cell>
          <cell r="B63" t="str">
            <v>022</v>
          </cell>
          <cell r="C63" t="str">
            <v>44</v>
          </cell>
          <cell r="D63" t="str">
            <v>09</v>
          </cell>
          <cell r="E63" t="str">
            <v>01</v>
          </cell>
          <cell r="F63" t="str">
            <v>01043002</v>
          </cell>
          <cell r="G63" t="str">
            <v>0000030211000</v>
          </cell>
          <cell r="H63" t="str">
            <v>00000000</v>
          </cell>
          <cell r="J63" t="str">
            <v>0000000</v>
          </cell>
          <cell r="K63">
            <v>0</v>
          </cell>
          <cell r="L63">
            <v>1264.25</v>
          </cell>
          <cell r="N63" t="str">
            <v>เบี้ยประกันรถยนต์ 5ษ-3189 ด.9/44 บจ.วิริยะประกันภัย</v>
          </cell>
          <cell r="P63" t="str">
            <v>JVP</v>
          </cell>
        </row>
        <row r="64">
          <cell r="A64" t="str">
            <v>JVP0004410000004</v>
          </cell>
          <cell r="B64" t="str">
            <v>018</v>
          </cell>
          <cell r="C64" t="str">
            <v>44</v>
          </cell>
          <cell r="D64" t="str">
            <v>10</v>
          </cell>
          <cell r="E64" t="str">
            <v>01</v>
          </cell>
          <cell r="F64" t="str">
            <v>01043002</v>
          </cell>
          <cell r="G64" t="str">
            <v>0000030211000</v>
          </cell>
          <cell r="H64" t="str">
            <v>00000000</v>
          </cell>
          <cell r="J64" t="str">
            <v>0000000</v>
          </cell>
          <cell r="K64">
            <v>0</v>
          </cell>
          <cell r="L64">
            <v>1017.99</v>
          </cell>
          <cell r="N64" t="str">
            <v>เบี้ยประกันรถนยต์ ผค-6046 ด.10/44 บมจ.นวลิสซิ่ง</v>
          </cell>
          <cell r="P64" t="str">
            <v>JVP</v>
          </cell>
        </row>
        <row r="65">
          <cell r="A65" t="str">
            <v>JVP0004410000004</v>
          </cell>
          <cell r="B65" t="str">
            <v>022</v>
          </cell>
          <cell r="C65" t="str">
            <v>44</v>
          </cell>
          <cell r="D65" t="str">
            <v>10</v>
          </cell>
          <cell r="E65" t="str">
            <v>01</v>
          </cell>
          <cell r="F65" t="str">
            <v>01043002</v>
          </cell>
          <cell r="G65" t="str">
            <v>0000030211000</v>
          </cell>
          <cell r="H65" t="str">
            <v>00000000</v>
          </cell>
          <cell r="J65" t="str">
            <v>0000000</v>
          </cell>
          <cell r="K65">
            <v>0</v>
          </cell>
          <cell r="L65">
            <v>1306.3900000000001</v>
          </cell>
          <cell r="N65" t="str">
            <v>เบี้ยประกันรถนยต์ 5ษ-3189 ด.10/44 บจ.วิริยะประกันภัย</v>
          </cell>
          <cell r="P65" t="str">
            <v>JVP</v>
          </cell>
        </row>
        <row r="66">
          <cell r="A66" t="str">
            <v>JVP0004411000004</v>
          </cell>
          <cell r="B66" t="str">
            <v>018</v>
          </cell>
          <cell r="C66" t="str">
            <v>44</v>
          </cell>
          <cell r="D66" t="str">
            <v>11</v>
          </cell>
          <cell r="E66" t="str">
            <v>01</v>
          </cell>
          <cell r="F66" t="str">
            <v>01043002</v>
          </cell>
          <cell r="G66" t="str">
            <v>0000030211000</v>
          </cell>
          <cell r="H66" t="str">
            <v>00000000</v>
          </cell>
          <cell r="J66" t="str">
            <v>0000000</v>
          </cell>
          <cell r="K66">
            <v>0</v>
          </cell>
          <cell r="L66">
            <v>985.15</v>
          </cell>
          <cell r="N66" t="str">
            <v>เบี้ยประกันรถยนต์ ผค-6046 ด.11/44 บมจ.นวลิสซิ่ง</v>
          </cell>
          <cell r="P66" t="str">
            <v>JVP</v>
          </cell>
        </row>
        <row r="67">
          <cell r="A67" t="str">
            <v>JVP0004411000004</v>
          </cell>
          <cell r="B67" t="str">
            <v>022</v>
          </cell>
          <cell r="C67" t="str">
            <v>44</v>
          </cell>
          <cell r="D67" t="str">
            <v>11</v>
          </cell>
          <cell r="E67" t="str">
            <v>01</v>
          </cell>
          <cell r="F67" t="str">
            <v>01043002</v>
          </cell>
          <cell r="G67" t="str">
            <v>0000030211000</v>
          </cell>
          <cell r="H67" t="str">
            <v>00000000</v>
          </cell>
          <cell r="J67" t="str">
            <v>0000000</v>
          </cell>
          <cell r="K67">
            <v>0</v>
          </cell>
          <cell r="L67">
            <v>1264.25</v>
          </cell>
          <cell r="N67" t="str">
            <v>เบี้ยประกันรถยนต์ 5ษ-3189 ด.11/44 บจ.วิริยะประกันภัย</v>
          </cell>
          <cell r="P67" t="str">
            <v>JVP</v>
          </cell>
        </row>
        <row r="68">
          <cell r="A68" t="str">
            <v>JVP0004412000004</v>
          </cell>
          <cell r="B68" t="str">
            <v>018</v>
          </cell>
          <cell r="C68" t="str">
            <v>44</v>
          </cell>
          <cell r="D68" t="str">
            <v>12</v>
          </cell>
          <cell r="E68" t="str">
            <v>01</v>
          </cell>
          <cell r="F68" t="str">
            <v>01043002</v>
          </cell>
          <cell r="G68" t="str">
            <v>0000030211000</v>
          </cell>
          <cell r="H68" t="str">
            <v>00000000</v>
          </cell>
          <cell r="J68" t="str">
            <v>0000000</v>
          </cell>
          <cell r="K68">
            <v>0</v>
          </cell>
          <cell r="L68">
            <v>1017.99</v>
          </cell>
          <cell r="N68" t="str">
            <v>เบี้ยประกันรถยนต์ ผค-6046 ด.12/44 บมจ.นวลิสซิ่ง</v>
          </cell>
          <cell r="P68" t="str">
            <v>JVP</v>
          </cell>
        </row>
        <row r="69">
          <cell r="A69" t="str">
            <v>JVP0004412000004</v>
          </cell>
          <cell r="B69" t="str">
            <v>022</v>
          </cell>
          <cell r="C69" t="str">
            <v>44</v>
          </cell>
          <cell r="D69" t="str">
            <v>12</v>
          </cell>
          <cell r="E69" t="str">
            <v>01</v>
          </cell>
          <cell r="F69" t="str">
            <v>01043002</v>
          </cell>
          <cell r="G69" t="str">
            <v>0000030211000</v>
          </cell>
          <cell r="H69" t="str">
            <v>00000000</v>
          </cell>
          <cell r="J69" t="str">
            <v>0000000</v>
          </cell>
          <cell r="K69">
            <v>0</v>
          </cell>
          <cell r="L69">
            <v>1306.3900000000001</v>
          </cell>
          <cell r="N69" t="str">
            <v>เบี้ยประกันรถยนต์ 5ษ-3189 ด.12/44 บจ.วิริยะประกันภัย</v>
          </cell>
          <cell r="P69" t="str">
            <v>JVP</v>
          </cell>
        </row>
        <row r="70">
          <cell r="A70" t="str">
            <v>JVP0004403000008</v>
          </cell>
          <cell r="B70" t="str">
            <v>009</v>
          </cell>
          <cell r="C70" t="str">
            <v>44</v>
          </cell>
          <cell r="D70" t="str">
            <v>03</v>
          </cell>
          <cell r="E70" t="str">
            <v>31</v>
          </cell>
          <cell r="F70" t="str">
            <v>01043002</v>
          </cell>
          <cell r="G70" t="str">
            <v>0000030211000</v>
          </cell>
          <cell r="H70" t="str">
            <v>00000000</v>
          </cell>
          <cell r="J70" t="str">
            <v>0003189</v>
          </cell>
          <cell r="K70">
            <v>337.12</v>
          </cell>
          <cell r="L70">
            <v>0</v>
          </cell>
          <cell r="N70" t="str">
            <v>เบี้ยประกันรถยนต์ 5ษ-3189 23/3/44-23/3/45AP-003-4403-136</v>
          </cell>
          <cell r="P70" t="str">
            <v>JVP</v>
          </cell>
        </row>
        <row r="71">
          <cell r="A71" t="str">
            <v>AP-0034403000063</v>
          </cell>
          <cell r="B71" t="str">
            <v>002</v>
          </cell>
          <cell r="C71" t="str">
            <v>44</v>
          </cell>
          <cell r="D71" t="str">
            <v>03</v>
          </cell>
          <cell r="E71" t="str">
            <v>06</v>
          </cell>
          <cell r="F71" t="str">
            <v>01043002</v>
          </cell>
          <cell r="G71" t="str">
            <v>0000030211000</v>
          </cell>
          <cell r="H71" t="str">
            <v>00000000</v>
          </cell>
          <cell r="J71" t="str">
            <v>0006046</v>
          </cell>
          <cell r="K71">
            <v>10987.17</v>
          </cell>
          <cell r="L71">
            <v>0</v>
          </cell>
          <cell r="N71" t="str">
            <v>เบี้ยประกันภัยล่วงหน้า(ผค-6046)8/3/44-8/3/45-บมจ.นวลิสซิ</v>
          </cell>
          <cell r="P71" t="str">
            <v>AP3</v>
          </cell>
        </row>
        <row r="72">
          <cell r="A72" t="str">
            <v>JVP0004403000008</v>
          </cell>
          <cell r="B72" t="str">
            <v>001</v>
          </cell>
          <cell r="C72" t="str">
            <v>44</v>
          </cell>
          <cell r="D72" t="str">
            <v>03</v>
          </cell>
          <cell r="E72" t="str">
            <v>31</v>
          </cell>
          <cell r="F72" t="str">
            <v>01043002</v>
          </cell>
          <cell r="G72" t="str">
            <v>0000030211000</v>
          </cell>
          <cell r="H72" t="str">
            <v>00000000</v>
          </cell>
          <cell r="J72" t="str">
            <v>0006046</v>
          </cell>
          <cell r="K72">
            <v>998.83</v>
          </cell>
          <cell r="L72">
            <v>0</v>
          </cell>
          <cell r="N72" t="str">
            <v>เบี้ยประกันรถยนต์ ผค-6046 8/3/44-8/3/45AP-003-4403000063</v>
          </cell>
          <cell r="P72" t="str">
            <v>JVP</v>
          </cell>
        </row>
        <row r="73">
          <cell r="A73" t="str">
            <v>JVP0004401000015</v>
          </cell>
          <cell r="B73" t="str">
            <v>012</v>
          </cell>
          <cell r="C73" t="str">
            <v>44</v>
          </cell>
          <cell r="D73" t="str">
            <v>01</v>
          </cell>
          <cell r="E73" t="str">
            <v>31</v>
          </cell>
          <cell r="F73" t="str">
            <v>01043002</v>
          </cell>
          <cell r="G73" t="str">
            <v>0000030212000</v>
          </cell>
          <cell r="H73" t="str">
            <v>00000000</v>
          </cell>
          <cell r="J73" t="str">
            <v>0000000</v>
          </cell>
          <cell r="K73">
            <v>0</v>
          </cell>
          <cell r="L73">
            <v>359.08</v>
          </cell>
          <cell r="N73" t="str">
            <v>เบี้ยประกันภัย เครื่องเล่นวีดีโอ 1-31/1/44 บมจ.นวลิสซิ่ง</v>
          </cell>
          <cell r="P73" t="str">
            <v>JVP</v>
          </cell>
        </row>
        <row r="74">
          <cell r="A74" t="str">
            <v>JVP0004402000013</v>
          </cell>
          <cell r="B74" t="str">
            <v>044</v>
          </cell>
          <cell r="C74" t="str">
            <v>44</v>
          </cell>
          <cell r="D74" t="str">
            <v>02</v>
          </cell>
          <cell r="E74" t="str">
            <v>28</v>
          </cell>
          <cell r="F74" t="str">
            <v>01043002</v>
          </cell>
          <cell r="G74" t="str">
            <v>0000030212000</v>
          </cell>
          <cell r="H74" t="str">
            <v>00000000</v>
          </cell>
          <cell r="J74" t="str">
            <v>0000000</v>
          </cell>
          <cell r="K74">
            <v>0</v>
          </cell>
          <cell r="L74">
            <v>1005.42</v>
          </cell>
          <cell r="N74" t="str">
            <v>เบี้ยประกันภัย เครื่องเล่นวีดีโอ ด.2/44 บมจ.นวลิสซิ่ง</v>
          </cell>
          <cell r="P74" t="str">
            <v>JVP</v>
          </cell>
        </row>
        <row r="75">
          <cell r="A75" t="str">
            <v>JVP0004403000012</v>
          </cell>
          <cell r="B75" t="str">
            <v>042</v>
          </cell>
          <cell r="C75" t="str">
            <v>44</v>
          </cell>
          <cell r="D75" t="str">
            <v>03</v>
          </cell>
          <cell r="E75" t="str">
            <v>31</v>
          </cell>
          <cell r="F75" t="str">
            <v>01043002</v>
          </cell>
          <cell r="G75" t="str">
            <v>0000030212000</v>
          </cell>
          <cell r="H75" t="str">
            <v>00000000</v>
          </cell>
          <cell r="J75" t="str">
            <v>0000000</v>
          </cell>
          <cell r="K75">
            <v>0</v>
          </cell>
          <cell r="L75">
            <v>1113.1500000000001</v>
          </cell>
          <cell r="N75" t="str">
            <v>เบี้ยประกันภัย เครื่องเล่นวีดีโอ ด.3/44บมจ.นวลิสซิ่ง</v>
          </cell>
          <cell r="P75" t="str">
            <v>JVP</v>
          </cell>
        </row>
        <row r="76">
          <cell r="A76" t="str">
            <v>JVP0004404000008</v>
          </cell>
          <cell r="B76" t="str">
            <v>024</v>
          </cell>
          <cell r="C76" t="str">
            <v>44</v>
          </cell>
          <cell r="D76" t="str">
            <v>04</v>
          </cell>
          <cell r="E76" t="str">
            <v>30</v>
          </cell>
          <cell r="F76" t="str">
            <v>01043002</v>
          </cell>
          <cell r="G76" t="str">
            <v>0000030212000</v>
          </cell>
          <cell r="H76" t="str">
            <v>00000000</v>
          </cell>
          <cell r="J76" t="str">
            <v>0000000</v>
          </cell>
          <cell r="K76">
            <v>0</v>
          </cell>
          <cell r="L76">
            <v>339.72</v>
          </cell>
          <cell r="N76" t="str">
            <v>เบี้ยประกันรถยนต์ อร-4450 27-30/4/44บมจ.นวลิสซิ่ง</v>
          </cell>
          <cell r="P76" t="str">
            <v>JVP</v>
          </cell>
        </row>
        <row r="77">
          <cell r="A77" t="str">
            <v>JVP0004404000009</v>
          </cell>
          <cell r="B77" t="str">
            <v>038</v>
          </cell>
          <cell r="C77" t="str">
            <v>44</v>
          </cell>
          <cell r="D77" t="str">
            <v>04</v>
          </cell>
          <cell r="E77" t="str">
            <v>30</v>
          </cell>
          <cell r="F77" t="str">
            <v>01043002</v>
          </cell>
          <cell r="G77" t="str">
            <v>0000030212000</v>
          </cell>
          <cell r="H77" t="str">
            <v>00000000</v>
          </cell>
          <cell r="J77" t="str">
            <v>0000000</v>
          </cell>
          <cell r="K77">
            <v>0</v>
          </cell>
          <cell r="L77">
            <v>1077.24</v>
          </cell>
          <cell r="N77" t="str">
            <v>เบี้ยประกันภัย เครื่องเล่นวีดีโอ ด.4/44บมจ.นวลิสซิ่ง</v>
          </cell>
          <cell r="P77" t="str">
            <v>JVP</v>
          </cell>
        </row>
        <row r="78">
          <cell r="A78" t="str">
            <v>JVP0004405000008</v>
          </cell>
          <cell r="B78" t="str">
            <v>058</v>
          </cell>
          <cell r="C78" t="str">
            <v>44</v>
          </cell>
          <cell r="D78" t="str">
            <v>05</v>
          </cell>
          <cell r="E78" t="str">
            <v>31</v>
          </cell>
          <cell r="F78" t="str">
            <v>01043002</v>
          </cell>
          <cell r="G78" t="str">
            <v>0000030212000</v>
          </cell>
          <cell r="H78" t="str">
            <v>00000000</v>
          </cell>
          <cell r="J78" t="str">
            <v>0000000</v>
          </cell>
          <cell r="K78">
            <v>0</v>
          </cell>
          <cell r="L78">
            <v>8527.1200000000008</v>
          </cell>
          <cell r="N78" t="str">
            <v>เบี้ยประกันภัย คลังสินค้า ด.5/44บมจ.นวลิสซิ่ง</v>
          </cell>
          <cell r="P78" t="str">
            <v>JVP</v>
          </cell>
        </row>
        <row r="79">
          <cell r="A79" t="str">
            <v>JVP0004405000009</v>
          </cell>
          <cell r="B79" t="str">
            <v>024</v>
          </cell>
          <cell r="C79" t="str">
            <v>44</v>
          </cell>
          <cell r="D79" t="str">
            <v>05</v>
          </cell>
          <cell r="E79" t="str">
            <v>31</v>
          </cell>
          <cell r="F79" t="str">
            <v>01043002</v>
          </cell>
          <cell r="G79" t="str">
            <v>0000030212000</v>
          </cell>
          <cell r="H79" t="str">
            <v>00000000</v>
          </cell>
          <cell r="J79" t="str">
            <v>0000000</v>
          </cell>
          <cell r="K79">
            <v>0</v>
          </cell>
          <cell r="L79">
            <v>2632.79</v>
          </cell>
          <cell r="N79" t="str">
            <v>เบี้ยประกันรถยนต์ อร-4450 ด.5/44 บมจ.นวลิสซิ่ง</v>
          </cell>
          <cell r="P79" t="str">
            <v>JVP</v>
          </cell>
        </row>
        <row r="80">
          <cell r="A80" t="str">
            <v>JVP0004405000010</v>
          </cell>
          <cell r="B80" t="str">
            <v>016</v>
          </cell>
          <cell r="C80" t="str">
            <v>44</v>
          </cell>
          <cell r="D80" t="str">
            <v>05</v>
          </cell>
          <cell r="E80" t="str">
            <v>31</v>
          </cell>
          <cell r="F80" t="str">
            <v>01043002</v>
          </cell>
          <cell r="G80" t="str">
            <v>0000030212000</v>
          </cell>
          <cell r="H80" t="str">
            <v>00000000</v>
          </cell>
          <cell r="J80" t="str">
            <v>0000000</v>
          </cell>
          <cell r="K80">
            <v>0</v>
          </cell>
          <cell r="L80">
            <v>1113.1500000000001</v>
          </cell>
          <cell r="N80" t="str">
            <v>เบี้ยประกันภัย เครื่องเล่นวีดีโอ ด.5/44 บมจ.นวลิสซิ่ง</v>
          </cell>
          <cell r="P80" t="str">
            <v>JVP</v>
          </cell>
        </row>
        <row r="81">
          <cell r="A81" t="str">
            <v>JVP0004406000004</v>
          </cell>
          <cell r="B81" t="str">
            <v>058</v>
          </cell>
          <cell r="C81" t="str">
            <v>44</v>
          </cell>
          <cell r="D81" t="str">
            <v>06</v>
          </cell>
          <cell r="E81" t="str">
            <v>30</v>
          </cell>
          <cell r="F81" t="str">
            <v>01043002</v>
          </cell>
          <cell r="G81" t="str">
            <v>0000030212000</v>
          </cell>
          <cell r="H81" t="str">
            <v>00000000</v>
          </cell>
          <cell r="J81" t="str">
            <v>0000000</v>
          </cell>
          <cell r="K81">
            <v>0</v>
          </cell>
          <cell r="L81">
            <v>8252.0499999999993</v>
          </cell>
          <cell r="N81" t="str">
            <v>เบี้ยประกันภัย คลังสินค้า ด.6/44บมจ.นวลิสซิ่ง</v>
          </cell>
          <cell r="P81" t="str">
            <v>JVP</v>
          </cell>
        </row>
        <row r="82">
          <cell r="A82" t="str">
            <v>JVP0004406000005</v>
          </cell>
          <cell r="B82" t="str">
            <v>024</v>
          </cell>
          <cell r="C82" t="str">
            <v>44</v>
          </cell>
          <cell r="D82" t="str">
            <v>06</v>
          </cell>
          <cell r="E82" t="str">
            <v>30</v>
          </cell>
          <cell r="F82" t="str">
            <v>01043002</v>
          </cell>
          <cell r="G82" t="str">
            <v>0000030212000</v>
          </cell>
          <cell r="H82" t="str">
            <v>00000000</v>
          </cell>
          <cell r="J82" t="str">
            <v>0000000</v>
          </cell>
          <cell r="K82">
            <v>0</v>
          </cell>
          <cell r="L82">
            <v>2547.86</v>
          </cell>
          <cell r="N82" t="str">
            <v>เบี้ยประกันรถยนต์ อร-4450 ด.6/44 บมจ.นวลิสซิ่ง</v>
          </cell>
          <cell r="P82" t="str">
            <v>JVP</v>
          </cell>
        </row>
        <row r="83">
          <cell r="A83" t="str">
            <v>JVP0004406000006</v>
          </cell>
          <cell r="B83" t="str">
            <v>010</v>
          </cell>
          <cell r="C83" t="str">
            <v>44</v>
          </cell>
          <cell r="D83" t="str">
            <v>06</v>
          </cell>
          <cell r="E83" t="str">
            <v>30</v>
          </cell>
          <cell r="F83" t="str">
            <v>01043002</v>
          </cell>
          <cell r="G83" t="str">
            <v>0000030212000</v>
          </cell>
          <cell r="H83" t="str">
            <v>00000000</v>
          </cell>
          <cell r="J83" t="str">
            <v>0000000</v>
          </cell>
          <cell r="K83">
            <v>0</v>
          </cell>
          <cell r="L83">
            <v>825.89</v>
          </cell>
          <cell r="N83" t="str">
            <v>เบี้ยประกันภัย เครื่องเล่นวีดีโอ ด.6/44บมจ.นวลิสซิ่ง</v>
          </cell>
          <cell r="P83" t="str">
            <v>JVP</v>
          </cell>
        </row>
        <row r="84">
          <cell r="A84" t="str">
            <v>JVP0004407000002</v>
          </cell>
          <cell r="B84" t="str">
            <v>058</v>
          </cell>
          <cell r="C84" t="str">
            <v>44</v>
          </cell>
          <cell r="D84" t="str">
            <v>07</v>
          </cell>
          <cell r="E84" t="str">
            <v>01</v>
          </cell>
          <cell r="F84" t="str">
            <v>01043002</v>
          </cell>
          <cell r="G84" t="str">
            <v>0000030212000</v>
          </cell>
          <cell r="H84" t="str">
            <v>00000000</v>
          </cell>
          <cell r="J84" t="str">
            <v>0000000</v>
          </cell>
          <cell r="K84">
            <v>0</v>
          </cell>
          <cell r="L84">
            <v>8527.1200000000008</v>
          </cell>
          <cell r="N84" t="str">
            <v>เบี้ยประกันภัย คลังสินค้า ด.7/44บมจ.นวลิสซิ่ง</v>
          </cell>
          <cell r="P84" t="str">
            <v>JVP</v>
          </cell>
        </row>
        <row r="85">
          <cell r="A85" t="str">
            <v>JVP0004407000003</v>
          </cell>
          <cell r="B85" t="str">
            <v>024</v>
          </cell>
          <cell r="C85" t="str">
            <v>44</v>
          </cell>
          <cell r="D85" t="str">
            <v>07</v>
          </cell>
          <cell r="E85" t="str">
            <v>01</v>
          </cell>
          <cell r="F85" t="str">
            <v>01043002</v>
          </cell>
          <cell r="G85" t="str">
            <v>0000030212000</v>
          </cell>
          <cell r="H85" t="str">
            <v>00000000</v>
          </cell>
          <cell r="J85" t="str">
            <v>0000000</v>
          </cell>
          <cell r="K85">
            <v>0</v>
          </cell>
          <cell r="L85">
            <v>2632.79</v>
          </cell>
          <cell r="N85" t="str">
            <v>เบี้ยประกันรถยนต์ อร-4450 ด.7/44 บมจ.นวลิสซิ่ง</v>
          </cell>
          <cell r="P85" t="str">
            <v>JVP</v>
          </cell>
        </row>
        <row r="86">
          <cell r="A86" t="str">
            <v>JVP0004408000003</v>
          </cell>
          <cell r="B86" t="str">
            <v>024</v>
          </cell>
          <cell r="C86" t="str">
            <v>44</v>
          </cell>
          <cell r="D86" t="str">
            <v>08</v>
          </cell>
          <cell r="E86" t="str">
            <v>01</v>
          </cell>
          <cell r="F86" t="str">
            <v>01043002</v>
          </cell>
          <cell r="G86" t="str">
            <v>0000030212000</v>
          </cell>
          <cell r="H86" t="str">
            <v>00000000</v>
          </cell>
          <cell r="J86" t="str">
            <v>0000000</v>
          </cell>
          <cell r="K86">
            <v>0</v>
          </cell>
          <cell r="L86">
            <v>2632.79</v>
          </cell>
          <cell r="N86" t="str">
            <v>เบี้ยประกันรถยนต์ อร-4450 ด.8/44 บมจ.นวลิสซิ่ง</v>
          </cell>
          <cell r="P86" t="str">
            <v>JVP</v>
          </cell>
        </row>
        <row r="87">
          <cell r="A87" t="str">
            <v>JVP0004409000004</v>
          </cell>
          <cell r="B87" t="str">
            <v>024</v>
          </cell>
          <cell r="C87" t="str">
            <v>44</v>
          </cell>
          <cell r="D87" t="str">
            <v>09</v>
          </cell>
          <cell r="E87" t="str">
            <v>01</v>
          </cell>
          <cell r="F87" t="str">
            <v>01043002</v>
          </cell>
          <cell r="G87" t="str">
            <v>0000030212000</v>
          </cell>
          <cell r="H87" t="str">
            <v>00000000</v>
          </cell>
          <cell r="J87" t="str">
            <v>0000000</v>
          </cell>
          <cell r="K87">
            <v>0</v>
          </cell>
          <cell r="L87">
            <v>2547.86</v>
          </cell>
          <cell r="N87" t="str">
            <v>เบี้ยประกันรถยนต์ อร-4450 ด.9/44 บมจ.นวลิสซิ่ง</v>
          </cell>
          <cell r="P87" t="str">
            <v>JVP</v>
          </cell>
        </row>
        <row r="88">
          <cell r="A88" t="str">
            <v>JVP0004410000004</v>
          </cell>
          <cell r="B88" t="str">
            <v>024</v>
          </cell>
          <cell r="C88" t="str">
            <v>44</v>
          </cell>
          <cell r="D88" t="str">
            <v>10</v>
          </cell>
          <cell r="E88" t="str">
            <v>01</v>
          </cell>
          <cell r="F88" t="str">
            <v>01043002</v>
          </cell>
          <cell r="G88" t="str">
            <v>0000030212000</v>
          </cell>
          <cell r="H88" t="str">
            <v>00000000</v>
          </cell>
          <cell r="J88" t="str">
            <v>0000000</v>
          </cell>
          <cell r="K88">
            <v>0</v>
          </cell>
          <cell r="L88">
            <v>2632.79</v>
          </cell>
          <cell r="N88" t="str">
            <v>เบี้ยประกันรถนยต์ อร-4450 ด.10/44 บมจ.นวลิสซิ่ง</v>
          </cell>
          <cell r="P88" t="str">
            <v>JVP</v>
          </cell>
        </row>
        <row r="89">
          <cell r="A89" t="str">
            <v>JVP0004411000004</v>
          </cell>
          <cell r="B89" t="str">
            <v>024</v>
          </cell>
          <cell r="C89" t="str">
            <v>44</v>
          </cell>
          <cell r="D89" t="str">
            <v>11</v>
          </cell>
          <cell r="E89" t="str">
            <v>01</v>
          </cell>
          <cell r="F89" t="str">
            <v>01043002</v>
          </cell>
          <cell r="G89" t="str">
            <v>0000030212000</v>
          </cell>
          <cell r="H89" t="str">
            <v>00000000</v>
          </cell>
          <cell r="J89" t="str">
            <v>0000000</v>
          </cell>
          <cell r="K89">
            <v>0</v>
          </cell>
          <cell r="L89">
            <v>2547.86</v>
          </cell>
          <cell r="N89" t="str">
            <v>เบี้ยประกันรถยนต์ อร-4450 ด.11/44 บมจ.นวลิสซิ่ง</v>
          </cell>
          <cell r="P89" t="str">
            <v>JVP</v>
          </cell>
        </row>
        <row r="90">
          <cell r="A90" t="str">
            <v>JVP0004412000004</v>
          </cell>
          <cell r="B90" t="str">
            <v>024</v>
          </cell>
          <cell r="C90" t="str">
            <v>44</v>
          </cell>
          <cell r="D90" t="str">
            <v>12</v>
          </cell>
          <cell r="E90" t="str">
            <v>01</v>
          </cell>
          <cell r="F90" t="str">
            <v>01043002</v>
          </cell>
          <cell r="G90" t="str">
            <v>0000030212000</v>
          </cell>
          <cell r="H90" t="str">
            <v>00000000</v>
          </cell>
          <cell r="J90" t="str">
            <v>0000000</v>
          </cell>
          <cell r="K90">
            <v>0</v>
          </cell>
          <cell r="L90">
            <v>2632.79</v>
          </cell>
          <cell r="N90" t="str">
            <v>เบี้ยประกันรถยนต์ อร-4450 ด.12/44 บมจ.นวลิสซิ่ง</v>
          </cell>
          <cell r="P90" t="str">
            <v>JVP</v>
          </cell>
        </row>
        <row r="91">
          <cell r="A91" t="str">
            <v>JVP0004404000006</v>
          </cell>
          <cell r="B91" t="str">
            <v>001</v>
          </cell>
          <cell r="C91" t="str">
            <v>44</v>
          </cell>
          <cell r="D91" t="str">
            <v>04</v>
          </cell>
          <cell r="E91" t="str">
            <v>30</v>
          </cell>
          <cell r="F91" t="str">
            <v>01043002</v>
          </cell>
          <cell r="G91" t="str">
            <v>0000030212000</v>
          </cell>
          <cell r="H91" t="str">
            <v>00000000</v>
          </cell>
          <cell r="J91" t="str">
            <v>0004450</v>
          </cell>
          <cell r="K91">
            <v>30999</v>
          </cell>
          <cell r="L91">
            <v>0</v>
          </cell>
          <cell r="N91" t="str">
            <v>เบี้ยประกันรถยนต์ อร-4450 27/4/44-27/5/45 AP-003-4404-68</v>
          </cell>
          <cell r="P91" t="str">
            <v>JVP</v>
          </cell>
        </row>
        <row r="92">
          <cell r="A92" t="str">
            <v>AP-0034306000129</v>
          </cell>
          <cell r="B92" t="str">
            <v>007</v>
          </cell>
          <cell r="C92" t="str">
            <v>43</v>
          </cell>
          <cell r="D92" t="str">
            <v>06</v>
          </cell>
          <cell r="E92" t="str">
            <v>30</v>
          </cell>
          <cell r="F92" t="str">
            <v>01043002</v>
          </cell>
          <cell r="G92" t="str">
            <v>0000030212000</v>
          </cell>
          <cell r="H92" t="str">
            <v>00000000</v>
          </cell>
          <cell r="J92" t="str">
            <v>0430626</v>
          </cell>
          <cell r="K92">
            <v>13106.43</v>
          </cell>
          <cell r="L92">
            <v>0</v>
          </cell>
          <cell r="N92" t="str">
            <v>เบี้ยประกัน(เครื่องวีดีโอ)2/6/43-2/6/44-บมจ.นวลิสซิ่ง</v>
          </cell>
          <cell r="O92">
            <v>0</v>
          </cell>
          <cell r="P92" t="str">
            <v>AP3</v>
          </cell>
        </row>
        <row r="93">
          <cell r="A93" t="str">
            <v>JVP0004312000060</v>
          </cell>
          <cell r="B93" t="str">
            <v>005</v>
          </cell>
          <cell r="C93" t="str">
            <v>43</v>
          </cell>
          <cell r="D93" t="str">
            <v>12</v>
          </cell>
          <cell r="E93" t="str">
            <v>31</v>
          </cell>
          <cell r="F93" t="str">
            <v>01043002</v>
          </cell>
          <cell r="G93" t="str">
            <v>0000030212000</v>
          </cell>
          <cell r="H93" t="str">
            <v>00000000</v>
          </cell>
          <cell r="J93" t="str">
            <v>0430626</v>
          </cell>
          <cell r="K93">
            <v>0</v>
          </cell>
          <cell r="L93">
            <v>7612.5</v>
          </cell>
          <cell r="N93" t="str">
            <v>ค่าเบี้ยประกันภัย เครื่องวิดีโอ</v>
          </cell>
          <cell r="O93">
            <v>0</v>
          </cell>
          <cell r="P93" t="str">
            <v>JVP</v>
          </cell>
        </row>
        <row r="94">
          <cell r="A94" t="str">
            <v>AP-0034310000101</v>
          </cell>
          <cell r="B94" t="str">
            <v>004</v>
          </cell>
          <cell r="C94" t="str">
            <v>43</v>
          </cell>
          <cell r="D94" t="str">
            <v>10</v>
          </cell>
          <cell r="E94" t="str">
            <v>31</v>
          </cell>
          <cell r="F94" t="str">
            <v>01043002</v>
          </cell>
          <cell r="G94" t="str">
            <v>0000030212000</v>
          </cell>
          <cell r="H94" t="str">
            <v>00000000</v>
          </cell>
          <cell r="J94" t="str">
            <v>FI30009446</v>
          </cell>
          <cell r="K94">
            <v>12249</v>
          </cell>
          <cell r="L94">
            <v>0</v>
          </cell>
          <cell r="N94" t="str">
            <v>เบี้ยประกัน(ซ.60)18/6/43-18/6/44-บมจ.นวลิสซิ่ง</v>
          </cell>
          <cell r="O94">
            <v>0</v>
          </cell>
          <cell r="P94" t="str">
            <v>AP3</v>
          </cell>
        </row>
        <row r="95">
          <cell r="A95" t="str">
            <v>JVP0004312000060</v>
          </cell>
          <cell r="B95" t="str">
            <v>006</v>
          </cell>
          <cell r="C95" t="str">
            <v>43</v>
          </cell>
          <cell r="D95" t="str">
            <v>12</v>
          </cell>
          <cell r="E95" t="str">
            <v>31</v>
          </cell>
          <cell r="F95" t="str">
            <v>01043002</v>
          </cell>
          <cell r="G95" t="str">
            <v>0000030212000</v>
          </cell>
          <cell r="H95" t="str">
            <v>00000000</v>
          </cell>
          <cell r="J95" t="str">
            <v>FI30009446</v>
          </cell>
          <cell r="K95">
            <v>0</v>
          </cell>
          <cell r="L95">
            <v>6577.55</v>
          </cell>
          <cell r="N95" t="str">
            <v>ค่าเบี้ยประกันภัย ซ.60</v>
          </cell>
          <cell r="O95">
            <v>0</v>
          </cell>
          <cell r="P95" t="str">
            <v>JVP</v>
          </cell>
        </row>
        <row r="96">
          <cell r="A96" t="str">
            <v>JVP0004401000014</v>
          </cell>
          <cell r="B96" t="str">
            <v>002</v>
          </cell>
          <cell r="C96" t="str">
            <v>44</v>
          </cell>
          <cell r="D96" t="str">
            <v>01</v>
          </cell>
          <cell r="E96" t="str">
            <v>31</v>
          </cell>
          <cell r="F96" t="str">
            <v>01043002</v>
          </cell>
          <cell r="G96" t="str">
            <v>0000030212001</v>
          </cell>
          <cell r="H96" t="str">
            <v>00000000</v>
          </cell>
          <cell r="J96" t="str">
            <v>0000000</v>
          </cell>
          <cell r="K96">
            <v>0</v>
          </cell>
          <cell r="L96">
            <v>967.28</v>
          </cell>
          <cell r="N96" t="str">
            <v>เบี้ยประกันภัย มาบุญครอง ชั้น 3 1-9/1/44</v>
          </cell>
          <cell r="P96" t="str">
            <v>JVP</v>
          </cell>
        </row>
        <row r="97">
          <cell r="A97" t="str">
            <v>JVP0004401000021</v>
          </cell>
          <cell r="B97" t="str">
            <v>024</v>
          </cell>
          <cell r="C97" t="str">
            <v>44</v>
          </cell>
          <cell r="D97" t="str">
            <v>01</v>
          </cell>
          <cell r="E97" t="str">
            <v>31</v>
          </cell>
          <cell r="F97" t="str">
            <v>01043002</v>
          </cell>
          <cell r="G97" t="str">
            <v>0000030212001</v>
          </cell>
          <cell r="H97" t="str">
            <v>00000000</v>
          </cell>
          <cell r="J97" t="str">
            <v>0000000</v>
          </cell>
          <cell r="K97">
            <v>0</v>
          </cell>
          <cell r="L97">
            <v>154.12</v>
          </cell>
          <cell r="N97" t="str">
            <v>เบี้ยประกันภัย เมเจอร์ปิ่นเกล้า 25-31/1/44 บมจ.นวลิสซิ่ง</v>
          </cell>
          <cell r="P97" t="str">
            <v>JVP</v>
          </cell>
        </row>
        <row r="98">
          <cell r="A98" t="str">
            <v>JVP0004402000014</v>
          </cell>
          <cell r="B98" t="str">
            <v>032</v>
          </cell>
          <cell r="C98" t="str">
            <v>44</v>
          </cell>
          <cell r="D98" t="str">
            <v>02</v>
          </cell>
          <cell r="E98" t="str">
            <v>28</v>
          </cell>
          <cell r="F98" t="str">
            <v>01043002</v>
          </cell>
          <cell r="G98" t="str">
            <v>0000030212001</v>
          </cell>
          <cell r="H98" t="str">
            <v>00000000</v>
          </cell>
          <cell r="J98" t="str">
            <v>0000000</v>
          </cell>
          <cell r="K98">
            <v>0</v>
          </cell>
          <cell r="L98">
            <v>749.02</v>
          </cell>
          <cell r="N98" t="str">
            <v>เบี้ยประกันภัย มาบุญครอง ชั้น 3 ด.2/44 บมจ.นวลิสซิ่ง</v>
          </cell>
          <cell r="P98" t="str">
            <v>JVP</v>
          </cell>
        </row>
        <row r="99">
          <cell r="A99" t="str">
            <v>JVP0004402000014</v>
          </cell>
          <cell r="B99" t="str">
            <v>044</v>
          </cell>
          <cell r="C99" t="str">
            <v>44</v>
          </cell>
          <cell r="D99" t="str">
            <v>02</v>
          </cell>
          <cell r="E99" t="str">
            <v>28</v>
          </cell>
          <cell r="F99" t="str">
            <v>01043002</v>
          </cell>
          <cell r="G99" t="str">
            <v>0000030212001</v>
          </cell>
          <cell r="H99" t="str">
            <v>00000000</v>
          </cell>
          <cell r="J99" t="str">
            <v>0000000</v>
          </cell>
          <cell r="K99">
            <v>0</v>
          </cell>
          <cell r="L99">
            <v>616.46</v>
          </cell>
          <cell r="N99" t="str">
            <v>เบี้ยประกันภัย เมเจอร์ ปิ่นเกล้า ด.2/44 บมจ.นวลิสซิ่ง</v>
          </cell>
          <cell r="P99" t="str">
            <v>JVP</v>
          </cell>
        </row>
        <row r="100">
          <cell r="A100" t="str">
            <v>JVP0004403000010</v>
          </cell>
          <cell r="B100" t="str">
            <v>032</v>
          </cell>
          <cell r="C100" t="str">
            <v>44</v>
          </cell>
          <cell r="D100" t="str">
            <v>03</v>
          </cell>
          <cell r="E100" t="str">
            <v>31</v>
          </cell>
          <cell r="F100" t="str">
            <v>01043002</v>
          </cell>
          <cell r="G100" t="str">
            <v>0000030212001</v>
          </cell>
          <cell r="H100" t="str">
            <v>00000000</v>
          </cell>
          <cell r="J100" t="str">
            <v>0000000</v>
          </cell>
          <cell r="K100">
            <v>0</v>
          </cell>
          <cell r="L100">
            <v>829.27</v>
          </cell>
          <cell r="N100" t="str">
            <v>เบี้ยประกันภัย มาบุญครองชั้น3 ด.3/44บมจ.นวลิสซิ่ง</v>
          </cell>
          <cell r="P100" t="str">
            <v>JVP</v>
          </cell>
        </row>
        <row r="101">
          <cell r="A101" t="str">
            <v>JVP0004403000010</v>
          </cell>
          <cell r="B101" t="str">
            <v>044</v>
          </cell>
          <cell r="C101" t="str">
            <v>44</v>
          </cell>
          <cell r="D101" t="str">
            <v>03</v>
          </cell>
          <cell r="E101" t="str">
            <v>31</v>
          </cell>
          <cell r="F101" t="str">
            <v>01043002</v>
          </cell>
          <cell r="G101" t="str">
            <v>0000030212001</v>
          </cell>
          <cell r="H101" t="str">
            <v>00000000</v>
          </cell>
          <cell r="J101" t="str">
            <v>0000000</v>
          </cell>
          <cell r="K101">
            <v>0</v>
          </cell>
          <cell r="L101">
            <v>682.51</v>
          </cell>
          <cell r="N101" t="str">
            <v>เบี้ยประกันภัย เมเจอร์ ปิ่นเกล้า ด.3/44บมจ.นวลิสซิ</v>
          </cell>
          <cell r="P101" t="str">
            <v>JVP</v>
          </cell>
        </row>
        <row r="102">
          <cell r="A102" t="str">
            <v>JVP0004404000007</v>
          </cell>
          <cell r="B102" t="str">
            <v>032</v>
          </cell>
          <cell r="C102" t="str">
            <v>44</v>
          </cell>
          <cell r="D102" t="str">
            <v>04</v>
          </cell>
          <cell r="E102" t="str">
            <v>30</v>
          </cell>
          <cell r="F102" t="str">
            <v>01043002</v>
          </cell>
          <cell r="G102" t="str">
            <v>0000030212001</v>
          </cell>
          <cell r="H102" t="str">
            <v>00000000</v>
          </cell>
          <cell r="J102" t="str">
            <v>0000000</v>
          </cell>
          <cell r="K102">
            <v>0</v>
          </cell>
          <cell r="L102">
            <v>802.52</v>
          </cell>
          <cell r="N102" t="str">
            <v>เบี้ยประกันภัย มาบุญครอง ชั้น3 ด.4/44บมจ.นวลิสซิ่ง</v>
          </cell>
          <cell r="P102" t="str">
            <v>JVP</v>
          </cell>
        </row>
        <row r="103">
          <cell r="A103" t="str">
            <v>JVP0004404000007</v>
          </cell>
          <cell r="B103" t="str">
            <v>044</v>
          </cell>
          <cell r="C103" t="str">
            <v>44</v>
          </cell>
          <cell r="D103" t="str">
            <v>04</v>
          </cell>
          <cell r="E103" t="str">
            <v>30</v>
          </cell>
          <cell r="F103" t="str">
            <v>01043002</v>
          </cell>
          <cell r="G103" t="str">
            <v>0000030212001</v>
          </cell>
          <cell r="H103" t="str">
            <v>00000000</v>
          </cell>
          <cell r="J103" t="str">
            <v>0000000</v>
          </cell>
          <cell r="K103">
            <v>0</v>
          </cell>
          <cell r="L103">
            <v>660.49</v>
          </cell>
          <cell r="N103" t="str">
            <v>เบี้ยประกันภัย เมเจอร์ ปิ่นเกล้า ด.4/44บมจ.นวลิสซิ่ง</v>
          </cell>
          <cell r="P103" t="str">
            <v>JVP</v>
          </cell>
        </row>
        <row r="104">
          <cell r="A104" t="str">
            <v>JVP0004405000008</v>
          </cell>
          <cell r="B104" t="str">
            <v>032</v>
          </cell>
          <cell r="C104" t="str">
            <v>44</v>
          </cell>
          <cell r="D104" t="str">
            <v>05</v>
          </cell>
          <cell r="E104" t="str">
            <v>31</v>
          </cell>
          <cell r="F104" t="str">
            <v>01043002</v>
          </cell>
          <cell r="G104" t="str">
            <v>0000030212001</v>
          </cell>
          <cell r="H104" t="str">
            <v>00000000</v>
          </cell>
          <cell r="J104" t="str">
            <v>0000000</v>
          </cell>
          <cell r="K104">
            <v>0</v>
          </cell>
          <cell r="L104">
            <v>829.27</v>
          </cell>
          <cell r="N104" t="str">
            <v>เบี้ยประกันภัย มาบุญครอง ชั้น3 ด.5/44บมจ.นวลิสซิ่ง</v>
          </cell>
          <cell r="P104" t="str">
            <v>JVP</v>
          </cell>
        </row>
        <row r="105">
          <cell r="A105" t="str">
            <v>JVP0004405000008</v>
          </cell>
          <cell r="B105" t="str">
            <v>044</v>
          </cell>
          <cell r="C105" t="str">
            <v>44</v>
          </cell>
          <cell r="D105" t="str">
            <v>05</v>
          </cell>
          <cell r="E105" t="str">
            <v>31</v>
          </cell>
          <cell r="F105" t="str">
            <v>01043002</v>
          </cell>
          <cell r="G105" t="str">
            <v>0000030212001</v>
          </cell>
          <cell r="H105" t="str">
            <v>00000000</v>
          </cell>
          <cell r="J105" t="str">
            <v>0000000</v>
          </cell>
          <cell r="K105">
            <v>0</v>
          </cell>
          <cell r="L105">
            <v>682.51</v>
          </cell>
          <cell r="N105" t="str">
            <v>เบี้ยประกันภัย เมเจอร์ ปิ่นเล้า ด.5/44บมจ.นวลิสซิ่ง</v>
          </cell>
          <cell r="P105" t="str">
            <v>JVP</v>
          </cell>
        </row>
        <row r="106">
          <cell r="A106" t="str">
            <v>JVP0004406000004</v>
          </cell>
          <cell r="B106" t="str">
            <v>032</v>
          </cell>
          <cell r="C106" t="str">
            <v>44</v>
          </cell>
          <cell r="D106" t="str">
            <v>06</v>
          </cell>
          <cell r="E106" t="str">
            <v>30</v>
          </cell>
          <cell r="F106" t="str">
            <v>01043002</v>
          </cell>
          <cell r="G106" t="str">
            <v>0000030212001</v>
          </cell>
          <cell r="H106" t="str">
            <v>00000000</v>
          </cell>
          <cell r="J106" t="str">
            <v>0000000</v>
          </cell>
          <cell r="K106">
            <v>0</v>
          </cell>
          <cell r="L106">
            <v>802.52</v>
          </cell>
          <cell r="N106" t="str">
            <v>เบี้ยประกันภัย มาบุญครอง ชั้น3 ด.6/44บมจ.นวลิสซิ่ง</v>
          </cell>
          <cell r="P106" t="str">
            <v>JVP</v>
          </cell>
        </row>
        <row r="107">
          <cell r="A107" t="str">
            <v>JVP0004406000004</v>
          </cell>
          <cell r="B107" t="str">
            <v>044</v>
          </cell>
          <cell r="C107" t="str">
            <v>44</v>
          </cell>
          <cell r="D107" t="str">
            <v>06</v>
          </cell>
          <cell r="E107" t="str">
            <v>30</v>
          </cell>
          <cell r="F107" t="str">
            <v>01043002</v>
          </cell>
          <cell r="G107" t="str">
            <v>0000030212001</v>
          </cell>
          <cell r="H107" t="str">
            <v>00000000</v>
          </cell>
          <cell r="J107" t="str">
            <v>0000000</v>
          </cell>
          <cell r="K107">
            <v>0</v>
          </cell>
          <cell r="L107">
            <v>660.49</v>
          </cell>
          <cell r="N107" t="str">
            <v>เบี้ยประกันภัย เมเจอร์ ปิ่นเกล้า บางแค ด.6/44บมจ.นวลิสซิ</v>
          </cell>
          <cell r="P107" t="str">
            <v>JVP</v>
          </cell>
        </row>
        <row r="108">
          <cell r="A108" t="str">
            <v>JVP0004407000002</v>
          </cell>
          <cell r="B108" t="str">
            <v>032</v>
          </cell>
          <cell r="C108" t="str">
            <v>44</v>
          </cell>
          <cell r="D108" t="str">
            <v>07</v>
          </cell>
          <cell r="E108" t="str">
            <v>01</v>
          </cell>
          <cell r="F108" t="str">
            <v>01043002</v>
          </cell>
          <cell r="G108" t="str">
            <v>0000030212001</v>
          </cell>
          <cell r="H108" t="str">
            <v>00000000</v>
          </cell>
          <cell r="J108" t="str">
            <v>0000000</v>
          </cell>
          <cell r="K108">
            <v>0</v>
          </cell>
          <cell r="L108">
            <v>829.27</v>
          </cell>
          <cell r="N108" t="str">
            <v>เบี้ยประกันภัย มาบุญครอง ชั้น3 ด.7/44บมจ.นวลิสซิ่ง</v>
          </cell>
          <cell r="P108" t="str">
            <v>JVP</v>
          </cell>
        </row>
        <row r="109">
          <cell r="A109" t="str">
            <v>JVP0004407000002</v>
          </cell>
          <cell r="B109" t="str">
            <v>044</v>
          </cell>
          <cell r="C109" t="str">
            <v>44</v>
          </cell>
          <cell r="D109" t="str">
            <v>07</v>
          </cell>
          <cell r="E109" t="str">
            <v>01</v>
          </cell>
          <cell r="F109" t="str">
            <v>01043002</v>
          </cell>
          <cell r="G109" t="str">
            <v>0000030212001</v>
          </cell>
          <cell r="H109" t="str">
            <v>00000000</v>
          </cell>
          <cell r="J109" t="str">
            <v>0000000</v>
          </cell>
          <cell r="K109">
            <v>0</v>
          </cell>
          <cell r="L109">
            <v>682.51</v>
          </cell>
          <cell r="N109" t="str">
            <v>เบี้ยประกันภัย เมเจอร์ปิ่นเกล้า ด.7/44บมจ.นวลิสซิ่ง</v>
          </cell>
          <cell r="P109" t="str">
            <v>JVP</v>
          </cell>
        </row>
        <row r="110">
          <cell r="A110" t="str">
            <v>JVP0004408000002</v>
          </cell>
          <cell r="B110" t="str">
            <v>032</v>
          </cell>
          <cell r="C110" t="str">
            <v>44</v>
          </cell>
          <cell r="D110" t="str">
            <v>08</v>
          </cell>
          <cell r="E110" t="str">
            <v>01</v>
          </cell>
          <cell r="F110" t="str">
            <v>01043002</v>
          </cell>
          <cell r="G110" t="str">
            <v>0000030212001</v>
          </cell>
          <cell r="H110" t="str">
            <v>00000000</v>
          </cell>
          <cell r="J110" t="str">
            <v>0000000</v>
          </cell>
          <cell r="K110">
            <v>0</v>
          </cell>
          <cell r="L110">
            <v>829.27</v>
          </cell>
          <cell r="N110" t="str">
            <v>เบี้ยประกันภัย มาบุญครอง ชั่น3 ด.8/44บมจ.นวลิสซิ่ง</v>
          </cell>
          <cell r="P110" t="str">
            <v>JVP</v>
          </cell>
        </row>
        <row r="111">
          <cell r="A111" t="str">
            <v>JVP0004408000002</v>
          </cell>
          <cell r="B111" t="str">
            <v>044</v>
          </cell>
          <cell r="C111" t="str">
            <v>44</v>
          </cell>
          <cell r="D111" t="str">
            <v>08</v>
          </cell>
          <cell r="E111" t="str">
            <v>01</v>
          </cell>
          <cell r="F111" t="str">
            <v>01043002</v>
          </cell>
          <cell r="G111" t="str">
            <v>0000030212001</v>
          </cell>
          <cell r="H111" t="str">
            <v>00000000</v>
          </cell>
          <cell r="J111" t="str">
            <v>0000000</v>
          </cell>
          <cell r="K111">
            <v>0</v>
          </cell>
          <cell r="L111">
            <v>682.51</v>
          </cell>
          <cell r="N111" t="str">
            <v>เบี้ยประกันภัย เมเจอร์ ปิ่นเกล้า ด.8/44บมจ.นวลิสซิ่ง</v>
          </cell>
          <cell r="P111" t="str">
            <v>JVP</v>
          </cell>
        </row>
        <row r="112">
          <cell r="A112" t="str">
            <v>JVP0004409000003</v>
          </cell>
          <cell r="B112" t="str">
            <v>032</v>
          </cell>
          <cell r="C112" t="str">
            <v>44</v>
          </cell>
          <cell r="D112" t="str">
            <v>09</v>
          </cell>
          <cell r="E112" t="str">
            <v>01</v>
          </cell>
          <cell r="F112" t="str">
            <v>01043002</v>
          </cell>
          <cell r="G112" t="str">
            <v>0000030212001</v>
          </cell>
          <cell r="H112" t="str">
            <v>00000000</v>
          </cell>
          <cell r="J112" t="str">
            <v>0000000</v>
          </cell>
          <cell r="K112">
            <v>0</v>
          </cell>
          <cell r="L112">
            <v>802.52</v>
          </cell>
          <cell r="N112" t="str">
            <v>เบี้ยประกันภัย มาบุญครอง ชั้น3 ด.9/44บมจ.นวลิสซิ่ง</v>
          </cell>
          <cell r="P112" t="str">
            <v>JVP</v>
          </cell>
        </row>
        <row r="113">
          <cell r="A113" t="str">
            <v>JVP0004409000003</v>
          </cell>
          <cell r="B113" t="str">
            <v>044</v>
          </cell>
          <cell r="C113" t="str">
            <v>44</v>
          </cell>
          <cell r="D113" t="str">
            <v>09</v>
          </cell>
          <cell r="E113" t="str">
            <v>01</v>
          </cell>
          <cell r="F113" t="str">
            <v>01043002</v>
          </cell>
          <cell r="G113" t="str">
            <v>0000030212001</v>
          </cell>
          <cell r="H113" t="str">
            <v>00000000</v>
          </cell>
          <cell r="J113" t="str">
            <v>0000000</v>
          </cell>
          <cell r="K113">
            <v>0</v>
          </cell>
          <cell r="L113">
            <v>660.49</v>
          </cell>
          <cell r="N113" t="str">
            <v>เบี้ยประกันภัย เมเจอร์ ปิ่นเกล้า บางแค ด.9/44บมจ.นวลิสซิ</v>
          </cell>
          <cell r="P113" t="str">
            <v>JVP</v>
          </cell>
        </row>
        <row r="114">
          <cell r="A114" t="str">
            <v>JVP0004410000003</v>
          </cell>
          <cell r="B114" t="str">
            <v>032</v>
          </cell>
          <cell r="C114" t="str">
            <v>44</v>
          </cell>
          <cell r="D114" t="str">
            <v>10</v>
          </cell>
          <cell r="E114" t="str">
            <v>01</v>
          </cell>
          <cell r="F114" t="str">
            <v>01043002</v>
          </cell>
          <cell r="G114" t="str">
            <v>0000030212001</v>
          </cell>
          <cell r="H114" t="str">
            <v>00000000</v>
          </cell>
          <cell r="J114" t="str">
            <v>0000000</v>
          </cell>
          <cell r="K114">
            <v>0</v>
          </cell>
          <cell r="L114">
            <v>829.27</v>
          </cell>
          <cell r="N114" t="str">
            <v>เบี้ยประกัยภัย มาบุญครอง ชั้น3 ด.10/44บมจ.นวลิสซิ่ง</v>
          </cell>
          <cell r="P114" t="str">
            <v>JVP</v>
          </cell>
        </row>
        <row r="115">
          <cell r="A115" t="str">
            <v>JVP0004410000003</v>
          </cell>
          <cell r="B115" t="str">
            <v>044</v>
          </cell>
          <cell r="C115" t="str">
            <v>44</v>
          </cell>
          <cell r="D115" t="str">
            <v>10</v>
          </cell>
          <cell r="E115" t="str">
            <v>01</v>
          </cell>
          <cell r="F115" t="str">
            <v>01043002</v>
          </cell>
          <cell r="G115" t="str">
            <v>0000030212001</v>
          </cell>
          <cell r="H115" t="str">
            <v>00000000</v>
          </cell>
          <cell r="J115" t="str">
            <v>0000000</v>
          </cell>
          <cell r="K115">
            <v>0</v>
          </cell>
          <cell r="L115">
            <v>682.51</v>
          </cell>
          <cell r="N115" t="str">
            <v>เบี้ยประกันภัย เมเจอร์ปิ่นเกล้า ด.10/44 บมจ.นวลิสซิ่ง</v>
          </cell>
          <cell r="P115" t="str">
            <v>JVP</v>
          </cell>
        </row>
        <row r="116">
          <cell r="A116" t="str">
            <v>JVP0004411000003</v>
          </cell>
          <cell r="B116" t="str">
            <v>030</v>
          </cell>
          <cell r="C116" t="str">
            <v>44</v>
          </cell>
          <cell r="D116" t="str">
            <v>11</v>
          </cell>
          <cell r="E116" t="str">
            <v>01</v>
          </cell>
          <cell r="F116" t="str">
            <v>01043002</v>
          </cell>
          <cell r="G116" t="str">
            <v>0000030212001</v>
          </cell>
          <cell r="H116" t="str">
            <v>00000000</v>
          </cell>
          <cell r="J116" t="str">
            <v>0000000</v>
          </cell>
          <cell r="K116">
            <v>0</v>
          </cell>
          <cell r="L116">
            <v>802.52</v>
          </cell>
          <cell r="N116" t="str">
            <v>เบี้ยประกันภัย มาบุญครอง ชั้น3 ด.11/44บมจ.นวลิสซิ่ง</v>
          </cell>
          <cell r="P116" t="str">
            <v>JVP</v>
          </cell>
        </row>
        <row r="117">
          <cell r="A117" t="str">
            <v>JVP0004411000003</v>
          </cell>
          <cell r="B117" t="str">
            <v>042</v>
          </cell>
          <cell r="C117" t="str">
            <v>44</v>
          </cell>
          <cell r="D117" t="str">
            <v>11</v>
          </cell>
          <cell r="E117" t="str">
            <v>01</v>
          </cell>
          <cell r="F117" t="str">
            <v>01043002</v>
          </cell>
          <cell r="G117" t="str">
            <v>0000030212001</v>
          </cell>
          <cell r="H117" t="str">
            <v>00000000</v>
          </cell>
          <cell r="J117" t="str">
            <v>0000000</v>
          </cell>
          <cell r="K117">
            <v>0</v>
          </cell>
          <cell r="L117">
            <v>660.49</v>
          </cell>
          <cell r="N117" t="str">
            <v>เบี้ยประกันภัย เมเจอร์ ปิ่นเกล้า ด.11/44บมจ.นวลิสซิ่ง</v>
          </cell>
          <cell r="P117" t="str">
            <v>JVP</v>
          </cell>
        </row>
        <row r="118">
          <cell r="A118" t="str">
            <v>JVP0004412000003</v>
          </cell>
          <cell r="B118" t="str">
            <v>022</v>
          </cell>
          <cell r="C118" t="str">
            <v>44</v>
          </cell>
          <cell r="D118" t="str">
            <v>12</v>
          </cell>
          <cell r="E118" t="str">
            <v>01</v>
          </cell>
          <cell r="F118" t="str">
            <v>01043002</v>
          </cell>
          <cell r="G118" t="str">
            <v>0000030212001</v>
          </cell>
          <cell r="H118" t="str">
            <v>00000000</v>
          </cell>
          <cell r="J118" t="str">
            <v>0000000</v>
          </cell>
          <cell r="K118">
            <v>0</v>
          </cell>
          <cell r="L118">
            <v>829.27</v>
          </cell>
          <cell r="N118" t="str">
            <v>เบี้ยประกันภัย มาบุญครอง ชั้น3 ด.12/44บมจ.นวลิสซิ่ง</v>
          </cell>
          <cell r="P118" t="str">
            <v>JVP</v>
          </cell>
        </row>
        <row r="119">
          <cell r="A119" t="str">
            <v>JVP0004412000003</v>
          </cell>
          <cell r="B119" t="str">
            <v>034</v>
          </cell>
          <cell r="C119" t="str">
            <v>44</v>
          </cell>
          <cell r="D119" t="str">
            <v>12</v>
          </cell>
          <cell r="E119" t="str">
            <v>01</v>
          </cell>
          <cell r="F119" t="str">
            <v>01043002</v>
          </cell>
          <cell r="G119" t="str">
            <v>0000030212001</v>
          </cell>
          <cell r="H119" t="str">
            <v>00000000</v>
          </cell>
          <cell r="J119" t="str">
            <v>0000000</v>
          </cell>
          <cell r="K119">
            <v>0</v>
          </cell>
          <cell r="L119">
            <v>682.51</v>
          </cell>
          <cell r="N119" t="str">
            <v>เบี้ยประกันภัย เมเจอร์ ปิ่นเกล้า ด.12/44 บมจ.นวลิสซิ่ง</v>
          </cell>
          <cell r="P119" t="str">
            <v>JVP</v>
          </cell>
        </row>
        <row r="120">
          <cell r="A120" t="str">
            <v>AP-0034401000178</v>
          </cell>
          <cell r="B120" t="str">
            <v>022</v>
          </cell>
          <cell r="C120" t="str">
            <v>44</v>
          </cell>
          <cell r="D120" t="str">
            <v>01</v>
          </cell>
          <cell r="E120" t="str">
            <v>31</v>
          </cell>
          <cell r="F120" t="str">
            <v>01043002</v>
          </cell>
          <cell r="G120" t="str">
            <v>0000030212001</v>
          </cell>
          <cell r="H120" t="str">
            <v>00000000</v>
          </cell>
          <cell r="J120" t="str">
            <v>FI00020815</v>
          </cell>
          <cell r="K120">
            <v>9148.73</v>
          </cell>
          <cell r="L120">
            <v>0</v>
          </cell>
          <cell r="N120" t="str">
            <v>เบี้ยประกันภัย(mbk#3)1/2/44-9/1/45-บมจ.นวลิสซิ่ง</v>
          </cell>
          <cell r="P120" t="str">
            <v>AP3</v>
          </cell>
        </row>
        <row r="121">
          <cell r="A121" t="str">
            <v>JVP0004402000014</v>
          </cell>
          <cell r="B121" t="str">
            <v>006</v>
          </cell>
          <cell r="C121" t="str">
            <v>44</v>
          </cell>
          <cell r="D121" t="str">
            <v>02</v>
          </cell>
          <cell r="E121" t="str">
            <v>28</v>
          </cell>
          <cell r="F121" t="str">
            <v>01043002</v>
          </cell>
          <cell r="G121" t="str">
            <v>0000030212002</v>
          </cell>
          <cell r="H121" t="str">
            <v>00000000</v>
          </cell>
          <cell r="J121" t="str">
            <v>0000000</v>
          </cell>
          <cell r="K121">
            <v>0</v>
          </cell>
          <cell r="L121">
            <v>2418.4299999999998</v>
          </cell>
          <cell r="N121" t="str">
            <v>เบี้ยประกันภัย เซ็นทรัล ลาดพร้าว ด.2/44 บมจ.นวลิสซิ่ง</v>
          </cell>
          <cell r="P121" t="str">
            <v>JVP</v>
          </cell>
        </row>
        <row r="122">
          <cell r="A122" t="str">
            <v>JVP0004404000007</v>
          </cell>
          <cell r="B122" t="str">
            <v>006</v>
          </cell>
          <cell r="C122" t="str">
            <v>44</v>
          </cell>
          <cell r="D122" t="str">
            <v>04</v>
          </cell>
          <cell r="E122" t="str">
            <v>30</v>
          </cell>
          <cell r="F122" t="str">
            <v>01043002</v>
          </cell>
          <cell r="G122" t="str">
            <v>0000030212002</v>
          </cell>
          <cell r="H122" t="str">
            <v>00000000</v>
          </cell>
          <cell r="J122" t="str">
            <v>0000000</v>
          </cell>
          <cell r="K122">
            <v>0</v>
          </cell>
          <cell r="L122">
            <v>2591.1799999999998</v>
          </cell>
          <cell r="N122" t="str">
            <v>เบี้ยประกันพภัย เซ็นทรัล ลาดพร้าว ด.4/44บมจ.นวลิสซิ่</v>
          </cell>
          <cell r="P122" t="str">
            <v>JVP</v>
          </cell>
        </row>
        <row r="123">
          <cell r="A123" t="str">
            <v>JVP0004405000008</v>
          </cell>
          <cell r="B123" t="str">
            <v>006</v>
          </cell>
          <cell r="C123" t="str">
            <v>44</v>
          </cell>
          <cell r="D123" t="str">
            <v>05</v>
          </cell>
          <cell r="E123" t="str">
            <v>31</v>
          </cell>
          <cell r="F123" t="str">
            <v>01043002</v>
          </cell>
          <cell r="G123" t="str">
            <v>0000030212002</v>
          </cell>
          <cell r="H123" t="str">
            <v>00000000</v>
          </cell>
          <cell r="J123" t="str">
            <v>0000000</v>
          </cell>
          <cell r="K123">
            <v>0</v>
          </cell>
          <cell r="L123">
            <v>2677.55</v>
          </cell>
          <cell r="N123" t="str">
            <v>เบี้ยประกันภัย เซ็นทรัล ลาดพร้าว ด.5/44บมจ.นวลิสซิ่ง</v>
          </cell>
          <cell r="P123" t="str">
            <v>JVP</v>
          </cell>
        </row>
        <row r="124">
          <cell r="A124" t="str">
            <v>JVP0004406000004</v>
          </cell>
          <cell r="B124" t="str">
            <v>006</v>
          </cell>
          <cell r="C124" t="str">
            <v>44</v>
          </cell>
          <cell r="D124" t="str">
            <v>06</v>
          </cell>
          <cell r="E124" t="str">
            <v>30</v>
          </cell>
          <cell r="F124" t="str">
            <v>01043002</v>
          </cell>
          <cell r="G124" t="str">
            <v>0000030212002</v>
          </cell>
          <cell r="H124" t="str">
            <v>00000000</v>
          </cell>
          <cell r="J124" t="str">
            <v>0000000</v>
          </cell>
          <cell r="K124">
            <v>0</v>
          </cell>
          <cell r="L124">
            <v>2591.1799999999998</v>
          </cell>
          <cell r="N124" t="str">
            <v>เบี้ยประกันภัย เซ็นทรัล ลาดพร้าว ด.6/44บมจ.นวลิสซิ่ง</v>
          </cell>
          <cell r="P124" t="str">
            <v>JVP</v>
          </cell>
        </row>
        <row r="125">
          <cell r="A125" t="str">
            <v>JVP0004407000002</v>
          </cell>
          <cell r="B125" t="str">
            <v>006</v>
          </cell>
          <cell r="C125" t="str">
            <v>44</v>
          </cell>
          <cell r="D125" t="str">
            <v>07</v>
          </cell>
          <cell r="E125" t="str">
            <v>01</v>
          </cell>
          <cell r="F125" t="str">
            <v>01043002</v>
          </cell>
          <cell r="G125" t="str">
            <v>0000030212002</v>
          </cell>
          <cell r="H125" t="str">
            <v>00000000</v>
          </cell>
          <cell r="J125" t="str">
            <v>0000000</v>
          </cell>
          <cell r="K125">
            <v>0</v>
          </cell>
          <cell r="L125">
            <v>2677.55</v>
          </cell>
          <cell r="N125" t="str">
            <v>เบี้ยประกันภัย เซ็นทรัล ลาดพร้าว ด.7/44บมจ.นวลิสซิ่ง</v>
          </cell>
          <cell r="P125" t="str">
            <v>JVP</v>
          </cell>
        </row>
        <row r="126">
          <cell r="A126" t="str">
            <v>JVP0004408000002</v>
          </cell>
          <cell r="B126" t="str">
            <v>006</v>
          </cell>
          <cell r="C126" t="str">
            <v>44</v>
          </cell>
          <cell r="D126" t="str">
            <v>08</v>
          </cell>
          <cell r="E126" t="str">
            <v>01</v>
          </cell>
          <cell r="F126" t="str">
            <v>01043002</v>
          </cell>
          <cell r="G126" t="str">
            <v>0000030212002</v>
          </cell>
          <cell r="H126" t="str">
            <v>00000000</v>
          </cell>
          <cell r="J126" t="str">
            <v>0000000</v>
          </cell>
          <cell r="K126">
            <v>0</v>
          </cell>
          <cell r="L126">
            <v>2677.55</v>
          </cell>
          <cell r="N126" t="str">
            <v>เบี้ยประกันภัย เซ็นทรัล ลาดพร้าว ด.8/44บมจ.นวลิสซิ่ง</v>
          </cell>
          <cell r="P126" t="str">
            <v>JVP</v>
          </cell>
        </row>
        <row r="127">
          <cell r="A127" t="str">
            <v>JVP0004409000003</v>
          </cell>
          <cell r="B127" t="str">
            <v>006</v>
          </cell>
          <cell r="C127" t="str">
            <v>44</v>
          </cell>
          <cell r="D127" t="str">
            <v>09</v>
          </cell>
          <cell r="E127" t="str">
            <v>01</v>
          </cell>
          <cell r="F127" t="str">
            <v>01043002</v>
          </cell>
          <cell r="G127" t="str">
            <v>0000030212002</v>
          </cell>
          <cell r="H127" t="str">
            <v>00000000</v>
          </cell>
          <cell r="J127" t="str">
            <v>0000000</v>
          </cell>
          <cell r="K127">
            <v>0</v>
          </cell>
          <cell r="L127">
            <v>2591.1799999999998</v>
          </cell>
          <cell r="N127" t="str">
            <v>เบี้ยประกันภัย เซ็นทรัล ลาดพร้าว ด.9/44บมจ.นวลิสซิ่ง</v>
          </cell>
          <cell r="P127" t="str">
            <v>JVP</v>
          </cell>
        </row>
        <row r="128">
          <cell r="A128" t="str">
            <v>JVP0004410000003</v>
          </cell>
          <cell r="B128" t="str">
            <v>006</v>
          </cell>
          <cell r="C128" t="str">
            <v>44</v>
          </cell>
          <cell r="D128" t="str">
            <v>10</v>
          </cell>
          <cell r="E128" t="str">
            <v>01</v>
          </cell>
          <cell r="F128" t="str">
            <v>01043002</v>
          </cell>
          <cell r="G128" t="str">
            <v>0000030212002</v>
          </cell>
          <cell r="H128" t="str">
            <v>00000000</v>
          </cell>
          <cell r="J128" t="str">
            <v>0000000</v>
          </cell>
          <cell r="K128">
            <v>0</v>
          </cell>
          <cell r="L128">
            <v>2677.55</v>
          </cell>
          <cell r="N128" t="str">
            <v>เบี้ยประกันภัย เซ็นทรัล ลาดพร้าว ด.10/44บมจ.นวลิสซิ่ง</v>
          </cell>
          <cell r="P128" t="str">
            <v>JVP</v>
          </cell>
        </row>
        <row r="129">
          <cell r="A129" t="str">
            <v>JVP0004411000003</v>
          </cell>
          <cell r="B129" t="str">
            <v>004</v>
          </cell>
          <cell r="C129" t="str">
            <v>44</v>
          </cell>
          <cell r="D129" t="str">
            <v>11</v>
          </cell>
          <cell r="E129" t="str">
            <v>01</v>
          </cell>
          <cell r="F129" t="str">
            <v>01043002</v>
          </cell>
          <cell r="G129" t="str">
            <v>0000030212002</v>
          </cell>
          <cell r="H129" t="str">
            <v>00000000</v>
          </cell>
          <cell r="J129" t="str">
            <v>0000000</v>
          </cell>
          <cell r="K129">
            <v>0</v>
          </cell>
          <cell r="L129">
            <v>2159.3200000000002</v>
          </cell>
          <cell r="N129" t="str">
            <v>เบี้ยประกันภัย เซ็นทรัล ลาดพร้าว ด.11/44บมจ.นวลิสซิ่ง</v>
          </cell>
          <cell r="P129" t="str">
            <v>JVP</v>
          </cell>
        </row>
        <row r="130">
          <cell r="A130" t="str">
            <v>AP-0034401000181</v>
          </cell>
          <cell r="B130" t="str">
            <v>006</v>
          </cell>
          <cell r="C130" t="str">
            <v>44</v>
          </cell>
          <cell r="D130" t="str">
            <v>01</v>
          </cell>
          <cell r="E130" t="str">
            <v>31</v>
          </cell>
          <cell r="F130" t="str">
            <v>01043002</v>
          </cell>
          <cell r="G130" t="str">
            <v>0000030212002</v>
          </cell>
          <cell r="H130" t="str">
            <v>00000000</v>
          </cell>
          <cell r="J130" t="str">
            <v>FI00019480</v>
          </cell>
          <cell r="K130">
            <v>25739.040000000001</v>
          </cell>
          <cell r="L130">
            <v>0</v>
          </cell>
          <cell r="N130" t="str">
            <v>เบี้ยประกันภัย(ct/lp)1/2/44-26/11/44-บมจ.นวลิสซิ่ง</v>
          </cell>
          <cell r="P130" t="str">
            <v>AP3</v>
          </cell>
        </row>
        <row r="131">
          <cell r="A131" t="str">
            <v>AP-0034401000181</v>
          </cell>
          <cell r="B131" t="str">
            <v>010</v>
          </cell>
          <cell r="C131" t="str">
            <v>44</v>
          </cell>
          <cell r="D131" t="str">
            <v>01</v>
          </cell>
          <cell r="E131" t="str">
            <v>31</v>
          </cell>
          <cell r="F131" t="str">
            <v>01043002</v>
          </cell>
          <cell r="G131" t="str">
            <v>0000030212002</v>
          </cell>
          <cell r="H131" t="str">
            <v>00000000</v>
          </cell>
          <cell r="J131" t="str">
            <v>FI00019481</v>
          </cell>
          <cell r="K131">
            <v>10316.81</v>
          </cell>
          <cell r="L131">
            <v>0</v>
          </cell>
          <cell r="N131" t="str">
            <v>เบี้ยประกันภัย(ct/pr3)1/2/44-21/11/44-บมจ.นวลิสซิ่ง</v>
          </cell>
          <cell r="P131" t="str">
            <v>AP3</v>
          </cell>
        </row>
        <row r="132">
          <cell r="A132" t="str">
            <v>JVP0004401000015</v>
          </cell>
          <cell r="B132" t="str">
            <v>050</v>
          </cell>
          <cell r="C132" t="str">
            <v>44</v>
          </cell>
          <cell r="D132" t="str">
            <v>01</v>
          </cell>
          <cell r="E132" t="str">
            <v>31</v>
          </cell>
          <cell r="F132" t="str">
            <v>01043002</v>
          </cell>
          <cell r="G132" t="str">
            <v>0000030212003</v>
          </cell>
          <cell r="H132" t="str">
            <v>00000000</v>
          </cell>
          <cell r="J132" t="str">
            <v>0000000</v>
          </cell>
          <cell r="K132">
            <v>0</v>
          </cell>
          <cell r="L132">
            <v>79.58</v>
          </cell>
          <cell r="N132" t="str">
            <v>เบี้ยประกันภัย เซ็นทรัลปิ่นเกล้า 1-25/1/44 บมจ.นวลิสซิ่ง</v>
          </cell>
          <cell r="P132" t="str">
            <v>JVP</v>
          </cell>
        </row>
        <row r="133">
          <cell r="A133" t="str">
            <v>JVP0004401000021</v>
          </cell>
          <cell r="B133" t="str">
            <v>020</v>
          </cell>
          <cell r="C133" t="str">
            <v>44</v>
          </cell>
          <cell r="D133" t="str">
            <v>01</v>
          </cell>
          <cell r="E133" t="str">
            <v>31</v>
          </cell>
          <cell r="F133" t="str">
            <v>01043002</v>
          </cell>
          <cell r="G133" t="str">
            <v>0000030212003</v>
          </cell>
          <cell r="H133" t="str">
            <v>00000000</v>
          </cell>
          <cell r="J133" t="str">
            <v>0000000</v>
          </cell>
          <cell r="K133">
            <v>0</v>
          </cell>
          <cell r="L133">
            <v>169.46</v>
          </cell>
          <cell r="N133" t="str">
            <v>เบี้ยประกันภัย เซ็นทรัลปิ่นเกล้า 25-31/1/44 บมจ.นวลิสซิง</v>
          </cell>
          <cell r="P133" t="str">
            <v>JVP</v>
          </cell>
        </row>
        <row r="134">
          <cell r="A134" t="str">
            <v>JVP0004402000014</v>
          </cell>
          <cell r="B134" t="str">
            <v>038</v>
          </cell>
          <cell r="C134" t="str">
            <v>44</v>
          </cell>
          <cell r="D134" t="str">
            <v>02</v>
          </cell>
          <cell r="E134" t="str">
            <v>28</v>
          </cell>
          <cell r="F134" t="str">
            <v>01043002</v>
          </cell>
          <cell r="G134" t="str">
            <v>0000030212003</v>
          </cell>
          <cell r="H134" t="str">
            <v>00000000</v>
          </cell>
          <cell r="J134" t="str">
            <v>0000000</v>
          </cell>
          <cell r="K134">
            <v>0</v>
          </cell>
          <cell r="L134">
            <v>677.84</v>
          </cell>
          <cell r="N134" t="str">
            <v>เบี้ยประกันภัย เซ็นทรัล ปิ่นเกล้า ด.2/44 บมจ.นวลิสซิ่ง</v>
          </cell>
          <cell r="P134" t="str">
            <v>JVP</v>
          </cell>
        </row>
        <row r="135">
          <cell r="A135" t="str">
            <v>JVP0004403000010</v>
          </cell>
          <cell r="B135" t="str">
            <v>038</v>
          </cell>
          <cell r="C135" t="str">
            <v>44</v>
          </cell>
          <cell r="D135" t="str">
            <v>03</v>
          </cell>
          <cell r="E135" t="str">
            <v>31</v>
          </cell>
          <cell r="F135" t="str">
            <v>01043002</v>
          </cell>
          <cell r="G135" t="str">
            <v>0000030212003</v>
          </cell>
          <cell r="H135" t="str">
            <v>00000000</v>
          </cell>
          <cell r="J135" t="str">
            <v>0000000</v>
          </cell>
          <cell r="K135">
            <v>0</v>
          </cell>
          <cell r="L135">
            <v>750.45</v>
          </cell>
          <cell r="N135" t="str">
            <v>เบี้ยประกันภัย เซ็นทรัล ปิ่นเกล้า ด.3/44บมจ.นวลิสซ</v>
          </cell>
          <cell r="P135" t="str">
            <v>JVP</v>
          </cell>
        </row>
        <row r="136">
          <cell r="A136" t="str">
            <v>JVP0004404000007</v>
          </cell>
          <cell r="B136" t="str">
            <v>038</v>
          </cell>
          <cell r="C136" t="str">
            <v>44</v>
          </cell>
          <cell r="D136" t="str">
            <v>04</v>
          </cell>
          <cell r="E136" t="str">
            <v>30</v>
          </cell>
          <cell r="F136" t="str">
            <v>01043002</v>
          </cell>
          <cell r="G136" t="str">
            <v>0000030212003</v>
          </cell>
          <cell r="H136" t="str">
            <v>00000000</v>
          </cell>
          <cell r="J136" t="str">
            <v>0000000</v>
          </cell>
          <cell r="K136">
            <v>0</v>
          </cell>
          <cell r="L136">
            <v>726.25</v>
          </cell>
          <cell r="N136" t="str">
            <v>เบี้ยประกันภัย เซ็นทรัล ปิ่นเกล้า ด.4/44บมจ.นวลิสซิ่ง</v>
          </cell>
          <cell r="P136" t="str">
            <v>JVP</v>
          </cell>
        </row>
        <row r="137">
          <cell r="A137" t="str">
            <v>JVP0004405000008</v>
          </cell>
          <cell r="B137" t="str">
            <v>038</v>
          </cell>
          <cell r="C137" t="str">
            <v>44</v>
          </cell>
          <cell r="D137" t="str">
            <v>05</v>
          </cell>
          <cell r="E137" t="str">
            <v>31</v>
          </cell>
          <cell r="F137" t="str">
            <v>01043002</v>
          </cell>
          <cell r="G137" t="str">
            <v>0000030212003</v>
          </cell>
          <cell r="H137" t="str">
            <v>00000000</v>
          </cell>
          <cell r="J137" t="str">
            <v>0000000</v>
          </cell>
          <cell r="K137">
            <v>0</v>
          </cell>
          <cell r="L137">
            <v>750.45</v>
          </cell>
          <cell r="N137" t="str">
            <v>เบี้ยประกันภัย เซ็นทรัล ปิ่นเกล้า ด.5/44บมจ.นวลิสซิ่ง</v>
          </cell>
          <cell r="P137" t="str">
            <v>JVP</v>
          </cell>
        </row>
        <row r="138">
          <cell r="A138" t="str">
            <v>JVP0004406000004</v>
          </cell>
          <cell r="B138" t="str">
            <v>038</v>
          </cell>
          <cell r="C138" t="str">
            <v>44</v>
          </cell>
          <cell r="D138" t="str">
            <v>06</v>
          </cell>
          <cell r="E138" t="str">
            <v>30</v>
          </cell>
          <cell r="F138" t="str">
            <v>01043002</v>
          </cell>
          <cell r="G138" t="str">
            <v>0000030212003</v>
          </cell>
          <cell r="H138" t="str">
            <v>00000000</v>
          </cell>
          <cell r="J138" t="str">
            <v>0000000</v>
          </cell>
          <cell r="K138">
            <v>0</v>
          </cell>
          <cell r="L138">
            <v>726.25</v>
          </cell>
          <cell r="N138" t="str">
            <v>เบี้ยประกันภัย เซ็นทรัล ปิ่นเกล้า ด.6/44บมจ.นวลิสซิ่ง</v>
          </cell>
          <cell r="P138" t="str">
            <v>JVP</v>
          </cell>
        </row>
        <row r="139">
          <cell r="A139" t="str">
            <v>JVP0004407000002</v>
          </cell>
          <cell r="B139" t="str">
            <v>038</v>
          </cell>
          <cell r="C139" t="str">
            <v>44</v>
          </cell>
          <cell r="D139" t="str">
            <v>07</v>
          </cell>
          <cell r="E139" t="str">
            <v>01</v>
          </cell>
          <cell r="F139" t="str">
            <v>01043002</v>
          </cell>
          <cell r="G139" t="str">
            <v>0000030212003</v>
          </cell>
          <cell r="H139" t="str">
            <v>00000000</v>
          </cell>
          <cell r="J139" t="str">
            <v>0000000</v>
          </cell>
          <cell r="K139">
            <v>0</v>
          </cell>
          <cell r="L139">
            <v>750.45</v>
          </cell>
          <cell r="N139" t="str">
            <v>เบี้ยประกันภัย เซ็นทรัล ปิ่นเกล้า ด.7/44บมจ.นวลิสซิ่ง</v>
          </cell>
          <cell r="P139" t="str">
            <v>JVP</v>
          </cell>
        </row>
        <row r="140">
          <cell r="A140" t="str">
            <v>JVP0004408000002</v>
          </cell>
          <cell r="B140" t="str">
            <v>038</v>
          </cell>
          <cell r="C140" t="str">
            <v>44</v>
          </cell>
          <cell r="D140" t="str">
            <v>08</v>
          </cell>
          <cell r="E140" t="str">
            <v>01</v>
          </cell>
          <cell r="F140" t="str">
            <v>01043002</v>
          </cell>
          <cell r="G140" t="str">
            <v>0000030212003</v>
          </cell>
          <cell r="H140" t="str">
            <v>00000000</v>
          </cell>
          <cell r="J140" t="str">
            <v>0000000</v>
          </cell>
          <cell r="K140">
            <v>0</v>
          </cell>
          <cell r="L140">
            <v>750.45</v>
          </cell>
          <cell r="N140" t="str">
            <v>เบี้ยประกันภัย เซ็นทรัล ปิ่นเกล้า ด.8/44บมจ.นวลิสซิ่ง</v>
          </cell>
          <cell r="P140" t="str">
            <v>JVP</v>
          </cell>
        </row>
        <row r="141">
          <cell r="A141" t="str">
            <v>JVP0004409000003</v>
          </cell>
          <cell r="B141" t="str">
            <v>038</v>
          </cell>
          <cell r="C141" t="str">
            <v>44</v>
          </cell>
          <cell r="D141" t="str">
            <v>09</v>
          </cell>
          <cell r="E141" t="str">
            <v>01</v>
          </cell>
          <cell r="F141" t="str">
            <v>01043002</v>
          </cell>
          <cell r="G141" t="str">
            <v>0000030212003</v>
          </cell>
          <cell r="H141" t="str">
            <v>00000000</v>
          </cell>
          <cell r="J141" t="str">
            <v>0000000</v>
          </cell>
          <cell r="K141">
            <v>0</v>
          </cell>
          <cell r="L141">
            <v>726.25</v>
          </cell>
          <cell r="N141" t="str">
            <v>เบี้ยประกันภัย เซ็นทรัล ปิ่นเกล้า ด.9/44บมจ.นวลิสซิ่ง</v>
          </cell>
          <cell r="P141" t="str">
            <v>JVP</v>
          </cell>
        </row>
        <row r="142">
          <cell r="A142" t="str">
            <v>JVP0004410000003</v>
          </cell>
          <cell r="B142" t="str">
            <v>038</v>
          </cell>
          <cell r="C142" t="str">
            <v>44</v>
          </cell>
          <cell r="D142" t="str">
            <v>10</v>
          </cell>
          <cell r="E142" t="str">
            <v>01</v>
          </cell>
          <cell r="F142" t="str">
            <v>01043002</v>
          </cell>
          <cell r="G142" t="str">
            <v>0000030212003</v>
          </cell>
          <cell r="H142" t="str">
            <v>00000000</v>
          </cell>
          <cell r="J142" t="str">
            <v>0000000</v>
          </cell>
          <cell r="K142">
            <v>0</v>
          </cell>
          <cell r="L142">
            <v>750.45</v>
          </cell>
          <cell r="N142" t="str">
            <v>เบี้ยประกันภัย เซ็นทรัล ปิ่นเกล้า ด.10/44 บมจ.นวลิสซิ่ง</v>
          </cell>
          <cell r="P142" t="str">
            <v>JVP</v>
          </cell>
        </row>
        <row r="143">
          <cell r="A143" t="str">
            <v>JVP0004411000003</v>
          </cell>
          <cell r="B143" t="str">
            <v>036</v>
          </cell>
          <cell r="C143" t="str">
            <v>44</v>
          </cell>
          <cell r="D143" t="str">
            <v>11</v>
          </cell>
          <cell r="E143" t="str">
            <v>01</v>
          </cell>
          <cell r="F143" t="str">
            <v>01043002</v>
          </cell>
          <cell r="G143" t="str">
            <v>0000030212003</v>
          </cell>
          <cell r="H143" t="str">
            <v>00000000</v>
          </cell>
          <cell r="J143" t="str">
            <v>0000000</v>
          </cell>
          <cell r="K143">
            <v>0</v>
          </cell>
          <cell r="L143">
            <v>726.25</v>
          </cell>
          <cell r="N143" t="str">
            <v>เบี้ยประกันภัย เซ็นทรัล ปิ่นเกล้า ด.11/44บมจ.นวลิสซิ่ง</v>
          </cell>
          <cell r="P143" t="str">
            <v>JVP</v>
          </cell>
        </row>
        <row r="144">
          <cell r="A144" t="str">
            <v>JVP0004412000003</v>
          </cell>
          <cell r="B144" t="str">
            <v>028</v>
          </cell>
          <cell r="C144" t="str">
            <v>44</v>
          </cell>
          <cell r="D144" t="str">
            <v>12</v>
          </cell>
          <cell r="E144" t="str">
            <v>01</v>
          </cell>
          <cell r="F144" t="str">
            <v>01043002</v>
          </cell>
          <cell r="G144" t="str">
            <v>0000030212003</v>
          </cell>
          <cell r="H144" t="str">
            <v>00000000</v>
          </cell>
          <cell r="J144" t="str">
            <v>0000000</v>
          </cell>
          <cell r="K144">
            <v>0</v>
          </cell>
          <cell r="L144">
            <v>750.45</v>
          </cell>
          <cell r="N144" t="str">
            <v>เบี้ยประกันภัย เซ็นทรัลปิ่นเกล้า ชั้น3 ด.12/44บมจ.นวลิสซ</v>
          </cell>
          <cell r="P144" t="str">
            <v>JVP</v>
          </cell>
        </row>
        <row r="145">
          <cell r="A145" t="str">
            <v>JVP0004401000012</v>
          </cell>
          <cell r="B145" t="str">
            <v>016</v>
          </cell>
          <cell r="C145" t="str">
            <v>44</v>
          </cell>
          <cell r="D145" t="str">
            <v>01</v>
          </cell>
          <cell r="E145" t="str">
            <v>31</v>
          </cell>
          <cell r="F145" t="str">
            <v>01043002</v>
          </cell>
          <cell r="G145" t="str">
            <v>0000030212003</v>
          </cell>
          <cell r="H145" t="str">
            <v>00000000</v>
          </cell>
          <cell r="J145" t="str">
            <v>FI01000388</v>
          </cell>
          <cell r="K145">
            <v>8836</v>
          </cell>
          <cell r="L145">
            <v>0</v>
          </cell>
          <cell r="N145" t="str">
            <v>เบี้ยประกันภัย(ct/pk) 25/1/44-25/1/45 AP-003-4403000185</v>
          </cell>
          <cell r="P145" t="str">
            <v>JVP</v>
          </cell>
        </row>
        <row r="146">
          <cell r="A146" t="str">
            <v>AP-0034403000185</v>
          </cell>
          <cell r="B146" t="str">
            <v>006</v>
          </cell>
          <cell r="C146" t="str">
            <v>44</v>
          </cell>
          <cell r="D146" t="str">
            <v>03</v>
          </cell>
          <cell r="E146" t="str">
            <v>31</v>
          </cell>
          <cell r="F146" t="str">
            <v>01043002</v>
          </cell>
          <cell r="G146" t="str">
            <v>0000030212003</v>
          </cell>
          <cell r="H146" t="str">
            <v>00000000</v>
          </cell>
          <cell r="J146" t="str">
            <v>FI01000388</v>
          </cell>
          <cell r="K146">
            <v>7238.26</v>
          </cell>
          <cell r="L146">
            <v>0</v>
          </cell>
          <cell r="N146" t="str">
            <v>เบี้ยประกันภัย(ct/pk)1/4/44-25/1/45-บมจ.นวลิสซิ่ง</v>
          </cell>
          <cell r="P146" t="str">
            <v>AP3</v>
          </cell>
        </row>
        <row r="147">
          <cell r="A147" t="str">
            <v>JVP0004403000007</v>
          </cell>
          <cell r="B147" t="str">
            <v>022</v>
          </cell>
          <cell r="C147" t="str">
            <v>44</v>
          </cell>
          <cell r="D147" t="str">
            <v>03</v>
          </cell>
          <cell r="E147" t="str">
            <v>31</v>
          </cell>
          <cell r="F147" t="str">
            <v>01043002</v>
          </cell>
          <cell r="G147" t="str">
            <v>0000030212003</v>
          </cell>
          <cell r="H147" t="str">
            <v>00000000</v>
          </cell>
          <cell r="J147" t="str">
            <v>FI01000388</v>
          </cell>
          <cell r="K147">
            <v>0</v>
          </cell>
          <cell r="L147">
            <v>7238.26</v>
          </cell>
          <cell r="N147" t="str">
            <v>ปรับปรุง AP-003-4403000185</v>
          </cell>
          <cell r="P147" t="str">
            <v>JVP</v>
          </cell>
        </row>
        <row r="148">
          <cell r="A148" t="str">
            <v>JVP0004401000015</v>
          </cell>
          <cell r="B148" t="str">
            <v>002</v>
          </cell>
          <cell r="C148" t="str">
            <v>44</v>
          </cell>
          <cell r="D148" t="str">
            <v>01</v>
          </cell>
          <cell r="E148" t="str">
            <v>31</v>
          </cell>
          <cell r="F148" t="str">
            <v>01043002</v>
          </cell>
          <cell r="G148" t="str">
            <v>0000030212004</v>
          </cell>
          <cell r="H148" t="str">
            <v>00000000</v>
          </cell>
          <cell r="J148" t="str">
            <v>0000000</v>
          </cell>
          <cell r="K148">
            <v>0</v>
          </cell>
          <cell r="L148">
            <v>2937.61</v>
          </cell>
          <cell r="N148" t="str">
            <v>เบี้ยประกันภัย เซ็นทรัล บางนา 1-31/1/44 บมจ.ธ.กรุงเทพ</v>
          </cell>
          <cell r="P148" t="str">
            <v>JVP</v>
          </cell>
        </row>
        <row r="149">
          <cell r="A149" t="str">
            <v>JVP0004401000015</v>
          </cell>
          <cell r="B149" t="str">
            <v>048</v>
          </cell>
          <cell r="C149" t="str">
            <v>44</v>
          </cell>
          <cell r="D149" t="str">
            <v>01</v>
          </cell>
          <cell r="E149" t="str">
            <v>31</v>
          </cell>
          <cell r="F149" t="str">
            <v>01043002</v>
          </cell>
          <cell r="G149" t="str">
            <v>0000030212004</v>
          </cell>
          <cell r="H149" t="str">
            <v>00000000</v>
          </cell>
          <cell r="J149" t="str">
            <v>0000000</v>
          </cell>
          <cell r="K149">
            <v>0</v>
          </cell>
          <cell r="L149">
            <v>71.19</v>
          </cell>
          <cell r="N149" t="str">
            <v>เบี้ยประกันภัย เซ็นทรัล บางนา 1-25/1/44 บมจ.นวลิสซิ่ง</v>
          </cell>
          <cell r="P149" t="str">
            <v>JVP</v>
          </cell>
        </row>
        <row r="150">
          <cell r="A150" t="str">
            <v>JVP0004402000013</v>
          </cell>
          <cell r="B150" t="str">
            <v>034</v>
          </cell>
          <cell r="C150" t="str">
            <v>44</v>
          </cell>
          <cell r="D150" t="str">
            <v>02</v>
          </cell>
          <cell r="E150" t="str">
            <v>28</v>
          </cell>
          <cell r="F150" t="str">
            <v>01043002</v>
          </cell>
          <cell r="G150" t="str">
            <v>0000030212004</v>
          </cell>
          <cell r="H150" t="str">
            <v>00000000</v>
          </cell>
          <cell r="J150" t="str">
            <v>0000000</v>
          </cell>
          <cell r="K150">
            <v>0</v>
          </cell>
          <cell r="L150">
            <v>2653.33</v>
          </cell>
          <cell r="N150" t="str">
            <v>เบี้ยประกันภัย เซ็นทรัล บางนา ด.2/44 บมจ.ธ.กรุงเทพ</v>
          </cell>
          <cell r="P150" t="str">
            <v>JVP</v>
          </cell>
        </row>
        <row r="151">
          <cell r="A151" t="str">
            <v>JVP0004402000014</v>
          </cell>
          <cell r="B151" t="str">
            <v>036</v>
          </cell>
          <cell r="C151" t="str">
            <v>44</v>
          </cell>
          <cell r="D151" t="str">
            <v>02</v>
          </cell>
          <cell r="E151" t="str">
            <v>28</v>
          </cell>
          <cell r="F151" t="str">
            <v>01043002</v>
          </cell>
          <cell r="G151" t="str">
            <v>0000030212004</v>
          </cell>
          <cell r="H151" t="str">
            <v>00000000</v>
          </cell>
          <cell r="J151" t="str">
            <v>0000000</v>
          </cell>
          <cell r="K151">
            <v>0</v>
          </cell>
          <cell r="L151">
            <v>527.09</v>
          </cell>
          <cell r="N151" t="str">
            <v>เบี้ยประกันภัย เซ็นทรัล บางนา ด.2/44 บมจ.นวลิสซิ่ง</v>
          </cell>
          <cell r="P151" t="str">
            <v>JVP</v>
          </cell>
        </row>
        <row r="152">
          <cell r="A152" t="str">
            <v>JVP0004403000010</v>
          </cell>
          <cell r="B152" t="str">
            <v>036</v>
          </cell>
          <cell r="C152" t="str">
            <v>44</v>
          </cell>
          <cell r="D152" t="str">
            <v>03</v>
          </cell>
          <cell r="E152" t="str">
            <v>31</v>
          </cell>
          <cell r="F152" t="str">
            <v>01043002</v>
          </cell>
          <cell r="G152" t="str">
            <v>0000030212004</v>
          </cell>
          <cell r="H152" t="str">
            <v>00000000</v>
          </cell>
          <cell r="J152" t="str">
            <v>0000000</v>
          </cell>
          <cell r="K152">
            <v>0</v>
          </cell>
          <cell r="L152">
            <v>583.55999999999995</v>
          </cell>
          <cell r="N152" t="str">
            <v>เบี้ยประกันภัย เซ็นทรัล บางนา ด.3/44บมจ.นวลิสซิ่ง</v>
          </cell>
          <cell r="P152" t="str">
            <v>JVP</v>
          </cell>
        </row>
        <row r="153">
          <cell r="A153" t="str">
            <v>JVP0004403000012</v>
          </cell>
          <cell r="B153" t="str">
            <v>032</v>
          </cell>
          <cell r="C153" t="str">
            <v>44</v>
          </cell>
          <cell r="D153" t="str">
            <v>03</v>
          </cell>
          <cell r="E153" t="str">
            <v>31</v>
          </cell>
          <cell r="F153" t="str">
            <v>01043002</v>
          </cell>
          <cell r="G153" t="str">
            <v>0000030212004</v>
          </cell>
          <cell r="H153" t="str">
            <v>00000000</v>
          </cell>
          <cell r="J153" t="str">
            <v>0000000</v>
          </cell>
          <cell r="K153">
            <v>0</v>
          </cell>
          <cell r="L153">
            <v>2937.61</v>
          </cell>
          <cell r="N153" t="str">
            <v>เบี้ยประกันภัย เซ็นทรัล บางนา ด.3/44บมจ.ธ.กรุงเทพพระราม9</v>
          </cell>
          <cell r="P153" t="str">
            <v>JVP</v>
          </cell>
        </row>
        <row r="154">
          <cell r="A154" t="str">
            <v>JVP0004404000007</v>
          </cell>
          <cell r="B154" t="str">
            <v>036</v>
          </cell>
          <cell r="C154" t="str">
            <v>44</v>
          </cell>
          <cell r="D154" t="str">
            <v>04</v>
          </cell>
          <cell r="E154" t="str">
            <v>30</v>
          </cell>
          <cell r="F154" t="str">
            <v>01043002</v>
          </cell>
          <cell r="G154" t="str">
            <v>0000030212004</v>
          </cell>
          <cell r="H154" t="str">
            <v>00000000</v>
          </cell>
          <cell r="J154" t="str">
            <v>0000000</v>
          </cell>
          <cell r="K154">
            <v>0</v>
          </cell>
          <cell r="L154">
            <v>564.74</v>
          </cell>
          <cell r="N154" t="str">
            <v>เบี้ยประกันภัย เซ็นทรัล บางนา ด.4/44บมจ.นวลิสซิ่ง</v>
          </cell>
          <cell r="P154" t="str">
            <v>JVP</v>
          </cell>
        </row>
        <row r="155">
          <cell r="A155" t="str">
            <v>JVP0004404000009</v>
          </cell>
          <cell r="B155" t="str">
            <v>028</v>
          </cell>
          <cell r="C155" t="str">
            <v>44</v>
          </cell>
          <cell r="D155" t="str">
            <v>04</v>
          </cell>
          <cell r="E155" t="str">
            <v>30</v>
          </cell>
          <cell r="F155" t="str">
            <v>01043002</v>
          </cell>
          <cell r="G155" t="str">
            <v>0000030212004</v>
          </cell>
          <cell r="H155" t="str">
            <v>00000000</v>
          </cell>
          <cell r="J155" t="str">
            <v>0000000</v>
          </cell>
          <cell r="K155">
            <v>0</v>
          </cell>
          <cell r="L155">
            <v>2842.85</v>
          </cell>
          <cell r="N155" t="str">
            <v>เบี้ยประกันเซ็นทรัล บางนา  ด.4/44บมจ.ธ.กรุงเทพพระราม9</v>
          </cell>
          <cell r="P155" t="str">
            <v>JVP</v>
          </cell>
        </row>
        <row r="156">
          <cell r="A156" t="str">
            <v>JVP0004405000008</v>
          </cell>
          <cell r="B156" t="str">
            <v>036</v>
          </cell>
          <cell r="C156" t="str">
            <v>44</v>
          </cell>
          <cell r="D156" t="str">
            <v>05</v>
          </cell>
          <cell r="E156" t="str">
            <v>31</v>
          </cell>
          <cell r="F156" t="str">
            <v>01043002</v>
          </cell>
          <cell r="G156" t="str">
            <v>0000030212004</v>
          </cell>
          <cell r="H156" t="str">
            <v>00000000</v>
          </cell>
          <cell r="J156" t="str">
            <v>0000000</v>
          </cell>
          <cell r="K156">
            <v>0</v>
          </cell>
          <cell r="L156">
            <v>583.55999999999995</v>
          </cell>
          <cell r="N156" t="str">
            <v>เบี้ยประกันภัย เซ็นทรัล บางนา ด.5/44บมจ.นวลิสซิ่ง</v>
          </cell>
          <cell r="P156" t="str">
            <v>JVP</v>
          </cell>
        </row>
        <row r="157">
          <cell r="A157" t="str">
            <v>JVP0004405000010</v>
          </cell>
          <cell r="B157" t="str">
            <v>006</v>
          </cell>
          <cell r="C157" t="str">
            <v>44</v>
          </cell>
          <cell r="D157" t="str">
            <v>05</v>
          </cell>
          <cell r="E157" t="str">
            <v>31</v>
          </cell>
          <cell r="F157" t="str">
            <v>01043002</v>
          </cell>
          <cell r="G157" t="str">
            <v>0000030212004</v>
          </cell>
          <cell r="H157" t="str">
            <v>00000000</v>
          </cell>
          <cell r="J157" t="str">
            <v>0000000</v>
          </cell>
          <cell r="K157">
            <v>0</v>
          </cell>
          <cell r="L157">
            <v>2558.56</v>
          </cell>
          <cell r="N157" t="str">
            <v>เบี้ยประกันภัย เซ็นทรัล บางนา ด.5/44 บมจ.ธ.กรุงเทพพระราม</v>
          </cell>
          <cell r="P157" t="str">
            <v>JVP</v>
          </cell>
        </row>
        <row r="158">
          <cell r="A158" t="str">
            <v>JVP0004405000062</v>
          </cell>
          <cell r="B158" t="str">
            <v>008</v>
          </cell>
          <cell r="C158" t="str">
            <v>44</v>
          </cell>
          <cell r="D158" t="str">
            <v>05</v>
          </cell>
          <cell r="E158" t="str">
            <v>31</v>
          </cell>
          <cell r="F158" t="str">
            <v>01043002</v>
          </cell>
          <cell r="G158" t="str">
            <v>0000030212004</v>
          </cell>
          <cell r="H158" t="str">
            <v>00000000</v>
          </cell>
          <cell r="J158" t="str">
            <v>0000000</v>
          </cell>
          <cell r="K158">
            <v>0</v>
          </cell>
          <cell r="L158">
            <v>473.81</v>
          </cell>
          <cell r="N158" t="str">
            <v>เบี้ยประกันภัย เซ็นทรัลบางนา ด.05/44 บมจ.กรุงเทพประกันภั</v>
          </cell>
          <cell r="P158" t="str">
            <v>JVP</v>
          </cell>
        </row>
        <row r="159">
          <cell r="A159" t="str">
            <v>JVP0004406000004</v>
          </cell>
          <cell r="B159" t="str">
            <v>036</v>
          </cell>
          <cell r="C159" t="str">
            <v>44</v>
          </cell>
          <cell r="D159" t="str">
            <v>06</v>
          </cell>
          <cell r="E159" t="str">
            <v>30</v>
          </cell>
          <cell r="F159" t="str">
            <v>01043002</v>
          </cell>
          <cell r="G159" t="str">
            <v>0000030212004</v>
          </cell>
          <cell r="H159" t="str">
            <v>00000000</v>
          </cell>
          <cell r="J159" t="str">
            <v>0000000</v>
          </cell>
          <cell r="K159">
            <v>0</v>
          </cell>
          <cell r="L159">
            <v>564.74</v>
          </cell>
          <cell r="N159" t="str">
            <v>เบี้ยประกันภัย เซ็นทรัล บางนา ด.6/44บมจ.นวลิสซิ่ง</v>
          </cell>
          <cell r="P159" t="str">
            <v>JVP</v>
          </cell>
        </row>
        <row r="160">
          <cell r="A160" t="str">
            <v>JVP0004406000072</v>
          </cell>
          <cell r="B160" t="str">
            <v>008</v>
          </cell>
          <cell r="C160" t="str">
            <v>44</v>
          </cell>
          <cell r="D160" t="str">
            <v>06</v>
          </cell>
          <cell r="E160" t="str">
            <v>30</v>
          </cell>
          <cell r="F160" t="str">
            <v>01043002</v>
          </cell>
          <cell r="G160" t="str">
            <v>0000030212004</v>
          </cell>
          <cell r="H160" t="str">
            <v>00000000</v>
          </cell>
          <cell r="J160" t="str">
            <v>0000000</v>
          </cell>
          <cell r="K160">
            <v>0</v>
          </cell>
          <cell r="L160">
            <v>2842.85</v>
          </cell>
          <cell r="N160" t="str">
            <v>เบี้ยประกันภัย เซ็นทรัลบางนา ด.06/44 บมจ.กรุงเทพประกันภั</v>
          </cell>
          <cell r="P160" t="str">
            <v>JVP</v>
          </cell>
        </row>
        <row r="161">
          <cell r="A161" t="str">
            <v>JVP0004407000002</v>
          </cell>
          <cell r="B161" t="str">
            <v>036</v>
          </cell>
          <cell r="C161" t="str">
            <v>44</v>
          </cell>
          <cell r="D161" t="str">
            <v>07</v>
          </cell>
          <cell r="E161" t="str">
            <v>01</v>
          </cell>
          <cell r="F161" t="str">
            <v>01043002</v>
          </cell>
          <cell r="G161" t="str">
            <v>0000030212004</v>
          </cell>
          <cell r="H161" t="str">
            <v>00000000</v>
          </cell>
          <cell r="J161" t="str">
            <v>0000000</v>
          </cell>
          <cell r="K161">
            <v>0</v>
          </cell>
          <cell r="L161">
            <v>583.55999999999995</v>
          </cell>
          <cell r="N161" t="str">
            <v>เบี้ยประกันภัย เซ็นทรัล บางนา ด.7/44บมจ.นวลิสซิ่ง</v>
          </cell>
          <cell r="P161" t="str">
            <v>JVP</v>
          </cell>
        </row>
        <row r="162">
          <cell r="A162" t="str">
            <v>JVP0004407000077</v>
          </cell>
          <cell r="B162" t="str">
            <v>008</v>
          </cell>
          <cell r="C162" t="str">
            <v>44</v>
          </cell>
          <cell r="D162" t="str">
            <v>07</v>
          </cell>
          <cell r="E162" t="str">
            <v>31</v>
          </cell>
          <cell r="F162" t="str">
            <v>01043002</v>
          </cell>
          <cell r="G162" t="str">
            <v>0000030212004</v>
          </cell>
          <cell r="H162" t="str">
            <v>00000000</v>
          </cell>
          <cell r="J162" t="str">
            <v>0000000</v>
          </cell>
          <cell r="K162">
            <v>0</v>
          </cell>
          <cell r="L162">
            <v>2937.61</v>
          </cell>
          <cell r="N162" t="str">
            <v>เบี้ยประกันภัย เซ็นทรัลบางนา#1 ด.07/44 บมจ.กรุงเทพประกัน</v>
          </cell>
          <cell r="P162" t="str">
            <v>JVP</v>
          </cell>
        </row>
        <row r="163">
          <cell r="A163" t="str">
            <v>JVP0004408000002</v>
          </cell>
          <cell r="B163" t="str">
            <v>036</v>
          </cell>
          <cell r="C163" t="str">
            <v>44</v>
          </cell>
          <cell r="D163" t="str">
            <v>08</v>
          </cell>
          <cell r="E163" t="str">
            <v>01</v>
          </cell>
          <cell r="F163" t="str">
            <v>01043002</v>
          </cell>
          <cell r="G163" t="str">
            <v>0000030212004</v>
          </cell>
          <cell r="H163" t="str">
            <v>00000000</v>
          </cell>
          <cell r="J163" t="str">
            <v>0000000</v>
          </cell>
          <cell r="K163">
            <v>0</v>
          </cell>
          <cell r="L163">
            <v>583.55999999999995</v>
          </cell>
          <cell r="N163" t="str">
            <v>เบี้ยประกันภัย เซ็นทรัล บางนา ด.8/44บมจ.นวลิสซิ่ง</v>
          </cell>
          <cell r="P163" t="str">
            <v>JVP</v>
          </cell>
        </row>
        <row r="164">
          <cell r="A164" t="str">
            <v>JVP0004408000055</v>
          </cell>
          <cell r="B164" t="str">
            <v>008</v>
          </cell>
          <cell r="C164" t="str">
            <v>44</v>
          </cell>
          <cell r="D164" t="str">
            <v>08</v>
          </cell>
          <cell r="E164" t="str">
            <v>31</v>
          </cell>
          <cell r="F164" t="str">
            <v>01043002</v>
          </cell>
          <cell r="G164" t="str">
            <v>0000030212004</v>
          </cell>
          <cell r="H164" t="str">
            <v>00000000</v>
          </cell>
          <cell r="J164" t="str">
            <v>0000000</v>
          </cell>
          <cell r="K164">
            <v>0</v>
          </cell>
          <cell r="L164">
            <v>2937.61</v>
          </cell>
          <cell r="N164" t="str">
            <v>เบี้ยประกันภัย เซ็นทรัลบางนา#1 ด.08/44 บมจ.กรุงเทพประกัน</v>
          </cell>
          <cell r="P164" t="str">
            <v>JVP</v>
          </cell>
        </row>
        <row r="165">
          <cell r="A165" t="str">
            <v>JVP0004409000003</v>
          </cell>
          <cell r="B165" t="str">
            <v>036</v>
          </cell>
          <cell r="C165" t="str">
            <v>44</v>
          </cell>
          <cell r="D165" t="str">
            <v>09</v>
          </cell>
          <cell r="E165" t="str">
            <v>01</v>
          </cell>
          <cell r="F165" t="str">
            <v>01043002</v>
          </cell>
          <cell r="G165" t="str">
            <v>0000030212004</v>
          </cell>
          <cell r="H165" t="str">
            <v>00000000</v>
          </cell>
          <cell r="J165" t="str">
            <v>0000000</v>
          </cell>
          <cell r="K165">
            <v>0</v>
          </cell>
          <cell r="L165">
            <v>564.74</v>
          </cell>
          <cell r="N165" t="str">
            <v>เบี้ยประกันภัย เซ็นทรัล บางนา ด.9/44บมจ.นวลิสซิ่ง</v>
          </cell>
          <cell r="P165" t="str">
            <v>JVP</v>
          </cell>
        </row>
        <row r="166">
          <cell r="A166" t="str">
            <v>JVP0004409000034</v>
          </cell>
          <cell r="B166" t="str">
            <v>008</v>
          </cell>
          <cell r="C166" t="str">
            <v>44</v>
          </cell>
          <cell r="D166" t="str">
            <v>09</v>
          </cell>
          <cell r="E166" t="str">
            <v>30</v>
          </cell>
          <cell r="F166" t="str">
            <v>01043002</v>
          </cell>
          <cell r="G166" t="str">
            <v>0000030212004</v>
          </cell>
          <cell r="H166" t="str">
            <v>00000000</v>
          </cell>
          <cell r="J166" t="str">
            <v>0000000</v>
          </cell>
          <cell r="K166">
            <v>0</v>
          </cell>
          <cell r="L166">
            <v>2842.85</v>
          </cell>
          <cell r="N166" t="str">
            <v>เบี้ยประกันภัย เซ็นทรัลบางนา#1 ด.09/44 บมจ.กรุงเทพประกัน</v>
          </cell>
          <cell r="P166" t="str">
            <v>JVP</v>
          </cell>
        </row>
        <row r="167">
          <cell r="A167" t="str">
            <v>JVP0004410000003</v>
          </cell>
          <cell r="B167" t="str">
            <v>036</v>
          </cell>
          <cell r="C167" t="str">
            <v>44</v>
          </cell>
          <cell r="D167" t="str">
            <v>10</v>
          </cell>
          <cell r="E167" t="str">
            <v>01</v>
          </cell>
          <cell r="F167" t="str">
            <v>01043002</v>
          </cell>
          <cell r="G167" t="str">
            <v>0000030212004</v>
          </cell>
          <cell r="H167" t="str">
            <v>00000000</v>
          </cell>
          <cell r="J167" t="str">
            <v>0000000</v>
          </cell>
          <cell r="K167">
            <v>0</v>
          </cell>
          <cell r="L167">
            <v>583.55999999999995</v>
          </cell>
          <cell r="N167" t="str">
            <v>เบี้ยประกันภัย เซ็นทรัล บางนา ด.10/44 บมจ.นวลิสซิ่ง</v>
          </cell>
          <cell r="P167" t="str">
            <v>JVP</v>
          </cell>
        </row>
        <row r="168">
          <cell r="A168" t="str">
            <v>JVP0004410000018</v>
          </cell>
          <cell r="B168" t="str">
            <v>008</v>
          </cell>
          <cell r="C168" t="str">
            <v>44</v>
          </cell>
          <cell r="D168" t="str">
            <v>10</v>
          </cell>
          <cell r="E168" t="str">
            <v>31</v>
          </cell>
          <cell r="F168" t="str">
            <v>01043002</v>
          </cell>
          <cell r="G168" t="str">
            <v>0000030212004</v>
          </cell>
          <cell r="H168" t="str">
            <v>00000000</v>
          </cell>
          <cell r="J168" t="str">
            <v>0000000</v>
          </cell>
          <cell r="K168">
            <v>0</v>
          </cell>
          <cell r="L168">
            <v>2937.61</v>
          </cell>
          <cell r="N168" t="str">
            <v>เบี้ยประกันภัย เซ็นทรัลบางนา#1 ด.10/44 บมจ.กรุงเทพประกัน</v>
          </cell>
          <cell r="P168" t="str">
            <v>JVP</v>
          </cell>
        </row>
        <row r="169">
          <cell r="A169" t="str">
            <v>JVP0004411000003</v>
          </cell>
          <cell r="B169" t="str">
            <v>034</v>
          </cell>
          <cell r="C169" t="str">
            <v>44</v>
          </cell>
          <cell r="D169" t="str">
            <v>11</v>
          </cell>
          <cell r="E169" t="str">
            <v>01</v>
          </cell>
          <cell r="F169" t="str">
            <v>01043002</v>
          </cell>
          <cell r="G169" t="str">
            <v>0000030212004</v>
          </cell>
          <cell r="H169" t="str">
            <v>00000000</v>
          </cell>
          <cell r="J169" t="str">
            <v>0000000</v>
          </cell>
          <cell r="K169">
            <v>0</v>
          </cell>
          <cell r="L169">
            <v>564.74</v>
          </cell>
          <cell r="N169" t="str">
            <v>เบี้ยประกันภัย เซ็นทรัล บางนา ด.11/44บมจ.นวลิสซิ่ง</v>
          </cell>
          <cell r="P169" t="str">
            <v>JVP</v>
          </cell>
        </row>
        <row r="170">
          <cell r="A170" t="str">
            <v>JVP0004411000016</v>
          </cell>
          <cell r="B170" t="str">
            <v>008</v>
          </cell>
          <cell r="C170" t="str">
            <v>44</v>
          </cell>
          <cell r="D170" t="str">
            <v>11</v>
          </cell>
          <cell r="E170" t="str">
            <v>30</v>
          </cell>
          <cell r="F170" t="str">
            <v>01043002</v>
          </cell>
          <cell r="G170" t="str">
            <v>0000030212004</v>
          </cell>
          <cell r="H170" t="str">
            <v>00000000</v>
          </cell>
          <cell r="J170" t="str">
            <v>0000000</v>
          </cell>
          <cell r="K170">
            <v>0</v>
          </cell>
          <cell r="L170">
            <v>2842.85</v>
          </cell>
          <cell r="N170" t="str">
            <v>เบี้ยประกันภัย เซ็นทรัลบางนา#1 ด.11/44 บมจ.กรุงเทพประกัน</v>
          </cell>
          <cell r="P170" t="str">
            <v>JVP</v>
          </cell>
        </row>
        <row r="171">
          <cell r="A171" t="str">
            <v>JVP0004412000003</v>
          </cell>
          <cell r="B171" t="str">
            <v>026</v>
          </cell>
          <cell r="C171" t="str">
            <v>44</v>
          </cell>
          <cell r="D171" t="str">
            <v>12</v>
          </cell>
          <cell r="E171" t="str">
            <v>01</v>
          </cell>
          <cell r="F171" t="str">
            <v>01043002</v>
          </cell>
          <cell r="G171" t="str">
            <v>0000030212004</v>
          </cell>
          <cell r="H171" t="str">
            <v>00000000</v>
          </cell>
          <cell r="J171" t="str">
            <v>0000000</v>
          </cell>
          <cell r="K171">
            <v>0</v>
          </cell>
          <cell r="L171">
            <v>583.55999999999995</v>
          </cell>
          <cell r="N171" t="str">
            <v>เบี้ยประกันภัย เซ็นทรัลบางนา ชั้น3 ด.12/44บมจ.นวลิสซิ่ง</v>
          </cell>
          <cell r="P171" t="str">
            <v>JVP</v>
          </cell>
        </row>
        <row r="172">
          <cell r="A172" t="str">
            <v>JVP0004412000046</v>
          </cell>
          <cell r="B172" t="str">
            <v>008</v>
          </cell>
          <cell r="C172" t="str">
            <v>44</v>
          </cell>
          <cell r="D172" t="str">
            <v>12</v>
          </cell>
          <cell r="E172" t="str">
            <v>31</v>
          </cell>
          <cell r="F172" t="str">
            <v>01043002</v>
          </cell>
          <cell r="G172" t="str">
            <v>0000030212004</v>
          </cell>
          <cell r="H172" t="str">
            <v>00000000</v>
          </cell>
          <cell r="J172" t="str">
            <v>0000000</v>
          </cell>
          <cell r="K172">
            <v>0</v>
          </cell>
          <cell r="L172">
            <v>2937.61</v>
          </cell>
          <cell r="N172" t="str">
            <v>เบี้ยประกันภัย เซ็นทรัลบางนา ด.12/44 บมจ.กรุงเทพประกันภั</v>
          </cell>
          <cell r="P172" t="str">
            <v>JVP</v>
          </cell>
        </row>
        <row r="173">
          <cell r="A173" t="str">
            <v>AP-0034404000173</v>
          </cell>
          <cell r="B173" t="str">
            <v>001</v>
          </cell>
          <cell r="C173" t="str">
            <v>44</v>
          </cell>
          <cell r="D173" t="str">
            <v>04</v>
          </cell>
          <cell r="E173" t="str">
            <v>30</v>
          </cell>
          <cell r="F173" t="str">
            <v>01043002</v>
          </cell>
          <cell r="G173" t="str">
            <v>0000030212004</v>
          </cell>
          <cell r="H173" t="str">
            <v>00000000</v>
          </cell>
          <cell r="J173" t="str">
            <v>0440430</v>
          </cell>
          <cell r="K173">
            <v>34588</v>
          </cell>
          <cell r="L173">
            <v>0</v>
          </cell>
          <cell r="M173" t="str">
            <v>04/005438</v>
          </cell>
          <cell r="N173" t="str">
            <v>ค่าเบี้ยประกัน(ctd/bn)27/5/44-27/5/45-บมจ.กรุงเทพประกันภ</v>
          </cell>
          <cell r="P173" t="str">
            <v>AP3</v>
          </cell>
        </row>
        <row r="174">
          <cell r="A174" t="str">
            <v>AP-0034305000069</v>
          </cell>
          <cell r="B174" t="str">
            <v>001</v>
          </cell>
          <cell r="C174" t="str">
            <v>43</v>
          </cell>
          <cell r="D174" t="str">
            <v>05</v>
          </cell>
          <cell r="E174" t="str">
            <v>29</v>
          </cell>
          <cell r="F174" t="str">
            <v>01043002</v>
          </cell>
          <cell r="G174" t="str">
            <v>0000030212004</v>
          </cell>
          <cell r="H174" t="str">
            <v>00000000</v>
          </cell>
          <cell r="J174" t="str">
            <v>2003000073</v>
          </cell>
          <cell r="K174">
            <v>34588</v>
          </cell>
          <cell r="L174">
            <v>0</v>
          </cell>
          <cell r="N174" t="str">
            <v>เบี้ยประกันภัย(CT/BN)27/5/43-27/5/44-ธนาคารกรุงเทพ/พระรา</v>
          </cell>
          <cell r="O174">
            <v>0</v>
          </cell>
          <cell r="P174" t="str">
            <v>AP3</v>
          </cell>
        </row>
        <row r="175">
          <cell r="A175" t="str">
            <v>JVP0004312000060</v>
          </cell>
          <cell r="B175" t="str">
            <v>007</v>
          </cell>
          <cell r="C175" t="str">
            <v>43</v>
          </cell>
          <cell r="D175" t="str">
            <v>12</v>
          </cell>
          <cell r="E175" t="str">
            <v>31</v>
          </cell>
          <cell r="F175" t="str">
            <v>01043002</v>
          </cell>
          <cell r="G175" t="str">
            <v>0000030212004</v>
          </cell>
          <cell r="H175" t="str">
            <v>00000000</v>
          </cell>
          <cell r="J175" t="str">
            <v>2003000073</v>
          </cell>
          <cell r="K175">
            <v>0</v>
          </cell>
          <cell r="L175">
            <v>20658.04</v>
          </cell>
          <cell r="N175" t="str">
            <v>ค่าเบี้ยประกันภัย CT/BN</v>
          </cell>
          <cell r="O175">
            <v>0</v>
          </cell>
          <cell r="P175" t="str">
            <v>JVP</v>
          </cell>
        </row>
        <row r="176">
          <cell r="A176" t="str">
            <v>AP-0034401000178</v>
          </cell>
          <cell r="B176" t="str">
            <v>002</v>
          </cell>
          <cell r="C176" t="str">
            <v>44</v>
          </cell>
          <cell r="D176" t="str">
            <v>01</v>
          </cell>
          <cell r="E176" t="str">
            <v>31</v>
          </cell>
          <cell r="F176" t="str">
            <v>01043002</v>
          </cell>
          <cell r="G176" t="str">
            <v>0000030212004</v>
          </cell>
          <cell r="H176" t="str">
            <v>00000000</v>
          </cell>
          <cell r="J176" t="str">
            <v>FI01000339</v>
          </cell>
          <cell r="K176">
            <v>6739.23</v>
          </cell>
          <cell r="L176">
            <v>0</v>
          </cell>
          <cell r="N176" t="str">
            <v>เบี้ยประกันภัย(CT/BN)1/2/44-25/1/45-บมจ.นวลิสซิ่ง</v>
          </cell>
          <cell r="P176" t="str">
            <v>AP3</v>
          </cell>
        </row>
        <row r="177">
          <cell r="A177" t="str">
            <v>JVP0004401000014</v>
          </cell>
          <cell r="B177" t="str">
            <v>014</v>
          </cell>
          <cell r="C177" t="str">
            <v>44</v>
          </cell>
          <cell r="D177" t="str">
            <v>01</v>
          </cell>
          <cell r="E177" t="str">
            <v>31</v>
          </cell>
          <cell r="F177" t="str">
            <v>01043002</v>
          </cell>
          <cell r="G177" t="str">
            <v>0000030212005</v>
          </cell>
          <cell r="H177" t="str">
            <v>00000000</v>
          </cell>
          <cell r="J177" t="str">
            <v>0000000</v>
          </cell>
          <cell r="K177">
            <v>0</v>
          </cell>
          <cell r="L177">
            <v>939.89</v>
          </cell>
          <cell r="N177" t="str">
            <v>เบี้ยประกันภัย เวิล์ดเทรดเซ็นเตอร์ ชั้น 4 1-25/1/44</v>
          </cell>
          <cell r="P177" t="str">
            <v>JVP</v>
          </cell>
        </row>
        <row r="178">
          <cell r="A178" t="str">
            <v>JVP0004401000015</v>
          </cell>
          <cell r="B178" t="str">
            <v>040</v>
          </cell>
          <cell r="C178" t="str">
            <v>44</v>
          </cell>
          <cell r="D178" t="str">
            <v>01</v>
          </cell>
          <cell r="E178" t="str">
            <v>31</v>
          </cell>
          <cell r="F178" t="str">
            <v>01043002</v>
          </cell>
          <cell r="G178" t="str">
            <v>0000030212005</v>
          </cell>
          <cell r="H178" t="str">
            <v>00000000</v>
          </cell>
          <cell r="J178" t="str">
            <v>0000000</v>
          </cell>
          <cell r="K178">
            <v>0</v>
          </cell>
          <cell r="L178">
            <v>1036.93</v>
          </cell>
          <cell r="N178" t="str">
            <v>เบี้ยประกันภัย เวิลด์เทรดเซ็นเตอร์ 1-31/1/44 บมจธ.ศรีนคร</v>
          </cell>
          <cell r="P178" t="str">
            <v>JVP</v>
          </cell>
        </row>
        <row r="179">
          <cell r="A179" t="str">
            <v>JVP0004401000021</v>
          </cell>
          <cell r="B179" t="str">
            <v>012</v>
          </cell>
          <cell r="C179" t="str">
            <v>44</v>
          </cell>
          <cell r="D179" t="str">
            <v>01</v>
          </cell>
          <cell r="E179" t="str">
            <v>31</v>
          </cell>
          <cell r="F179" t="str">
            <v>01043002</v>
          </cell>
          <cell r="G179" t="str">
            <v>0000030212005</v>
          </cell>
          <cell r="H179" t="str">
            <v>00000000</v>
          </cell>
          <cell r="J179" t="str">
            <v>0000000</v>
          </cell>
          <cell r="K179">
            <v>0</v>
          </cell>
          <cell r="L179">
            <v>382.7</v>
          </cell>
          <cell r="N179" t="str">
            <v>เบี้ยประกันภัย เวิลด์เทรดเซ็นเตอร์#4 ด.1/44 บจ.วังเพชรบู</v>
          </cell>
          <cell r="P179" t="str">
            <v>JVP</v>
          </cell>
        </row>
        <row r="180">
          <cell r="A180" t="str">
            <v>JVP0004401000021</v>
          </cell>
          <cell r="B180" t="str">
            <v>014</v>
          </cell>
          <cell r="C180" t="str">
            <v>44</v>
          </cell>
          <cell r="D180" t="str">
            <v>01</v>
          </cell>
          <cell r="E180" t="str">
            <v>31</v>
          </cell>
          <cell r="F180" t="str">
            <v>01043002</v>
          </cell>
          <cell r="G180" t="str">
            <v>0000030212005</v>
          </cell>
          <cell r="H180" t="str">
            <v>00000000</v>
          </cell>
          <cell r="J180" t="str">
            <v>0000000</v>
          </cell>
          <cell r="K180">
            <v>0</v>
          </cell>
          <cell r="L180">
            <v>1210.7</v>
          </cell>
          <cell r="N180" t="str">
            <v>เบี้ยประกันภัย เวิลด์เทรดเซ็นเตอร์#4 ด.1/44 บจ.วังเพชรบู</v>
          </cell>
          <cell r="P180" t="str">
            <v>JVP</v>
          </cell>
        </row>
        <row r="181">
          <cell r="A181" t="str">
            <v>JVP0004401000021</v>
          </cell>
          <cell r="B181" t="str">
            <v>016</v>
          </cell>
          <cell r="C181" t="str">
            <v>44</v>
          </cell>
          <cell r="D181" t="str">
            <v>01</v>
          </cell>
          <cell r="E181" t="str">
            <v>31</v>
          </cell>
          <cell r="F181" t="str">
            <v>01043002</v>
          </cell>
          <cell r="G181" t="str">
            <v>0000030212005</v>
          </cell>
          <cell r="H181" t="str">
            <v>00000000</v>
          </cell>
          <cell r="J181" t="str">
            <v>0000000</v>
          </cell>
          <cell r="K181">
            <v>0</v>
          </cell>
          <cell r="L181">
            <v>606.80999999999995</v>
          </cell>
          <cell r="N181" t="str">
            <v>เบี้ยประกันภัย เวิลด์เทรดเซ็นเตอร์#4 ด.1/44 บจ.วังเพชรบู</v>
          </cell>
          <cell r="P181" t="str">
            <v>JVP</v>
          </cell>
        </row>
        <row r="182">
          <cell r="A182" t="str">
            <v>JVP0004402000013</v>
          </cell>
          <cell r="B182" t="str">
            <v>072</v>
          </cell>
          <cell r="C182" t="str">
            <v>44</v>
          </cell>
          <cell r="D182" t="str">
            <v>02</v>
          </cell>
          <cell r="E182" t="str">
            <v>28</v>
          </cell>
          <cell r="F182" t="str">
            <v>01043002</v>
          </cell>
          <cell r="G182" t="str">
            <v>0000030212005</v>
          </cell>
          <cell r="H182" t="str">
            <v>00000000</v>
          </cell>
          <cell r="J182" t="str">
            <v>0000000</v>
          </cell>
          <cell r="K182">
            <v>0</v>
          </cell>
          <cell r="L182">
            <v>936.58</v>
          </cell>
          <cell r="N182" t="str">
            <v>เบี้ยประกันภัย เวิลด์เทรดเซ็นเตอร์ ด.2/44 บมจ.ธ.ศรีนคร</v>
          </cell>
          <cell r="P182" t="str">
            <v>JVP</v>
          </cell>
        </row>
        <row r="183">
          <cell r="A183" t="str">
            <v>JVP0004402000014</v>
          </cell>
          <cell r="B183" t="str">
            <v>024</v>
          </cell>
          <cell r="C183" t="str">
            <v>44</v>
          </cell>
          <cell r="D183" t="str">
            <v>02</v>
          </cell>
          <cell r="E183" t="str">
            <v>28</v>
          </cell>
          <cell r="F183" t="str">
            <v>01043002</v>
          </cell>
          <cell r="G183" t="str">
            <v>0000030212005</v>
          </cell>
          <cell r="H183" t="str">
            <v>00000000</v>
          </cell>
          <cell r="J183" t="str">
            <v>0000000</v>
          </cell>
          <cell r="K183">
            <v>0</v>
          </cell>
          <cell r="L183">
            <v>345.65</v>
          </cell>
          <cell r="N183" t="str">
            <v>เบี้ยประกันภัย เวิลด์เทรดเซ็นเตอร์#4 ด.2/44 บจ.วังเพชรบู</v>
          </cell>
          <cell r="P183" t="str">
            <v>JVP</v>
          </cell>
        </row>
        <row r="184">
          <cell r="A184" t="str">
            <v>JVP0004402000014</v>
          </cell>
          <cell r="B184" t="str">
            <v>026</v>
          </cell>
          <cell r="C184" t="str">
            <v>44</v>
          </cell>
          <cell r="D184" t="str">
            <v>02</v>
          </cell>
          <cell r="E184" t="str">
            <v>28</v>
          </cell>
          <cell r="F184" t="str">
            <v>01043002</v>
          </cell>
          <cell r="G184" t="str">
            <v>0000030212005</v>
          </cell>
          <cell r="H184" t="str">
            <v>00000000</v>
          </cell>
          <cell r="J184" t="str">
            <v>0000000</v>
          </cell>
          <cell r="K184">
            <v>0</v>
          </cell>
          <cell r="L184">
            <v>1093.5</v>
          </cell>
          <cell r="N184" t="str">
            <v>เบี้ยประกันภัย เวิลด์เทรดเซ็นเตอร์#4 ด.2/44 บจ.วังเพชรบู</v>
          </cell>
          <cell r="P184" t="str">
            <v>JVP</v>
          </cell>
        </row>
        <row r="185">
          <cell r="A185" t="str">
            <v>JVP0004402000014</v>
          </cell>
          <cell r="B185" t="str">
            <v>028</v>
          </cell>
          <cell r="C185" t="str">
            <v>44</v>
          </cell>
          <cell r="D185" t="str">
            <v>02</v>
          </cell>
          <cell r="E185" t="str">
            <v>28</v>
          </cell>
          <cell r="F185" t="str">
            <v>01043002</v>
          </cell>
          <cell r="G185" t="str">
            <v>0000030212005</v>
          </cell>
          <cell r="H185" t="str">
            <v>00000000</v>
          </cell>
          <cell r="J185" t="str">
            <v>0000000</v>
          </cell>
          <cell r="K185">
            <v>0</v>
          </cell>
          <cell r="L185">
            <v>548.07000000000005</v>
          </cell>
          <cell r="N185" t="str">
            <v>เบี้ยประกันภัย เวิลด์เทรดเซ็นเตอร์#4 ด.2/44 บจ.วังเพชรบู</v>
          </cell>
          <cell r="P185" t="str">
            <v>JVP</v>
          </cell>
        </row>
        <row r="186">
          <cell r="A186" t="str">
            <v>JVP0004402000014</v>
          </cell>
          <cell r="B186" t="str">
            <v>046</v>
          </cell>
          <cell r="C186" t="str">
            <v>44</v>
          </cell>
          <cell r="D186" t="str">
            <v>02</v>
          </cell>
          <cell r="E186" t="str">
            <v>28</v>
          </cell>
          <cell r="F186" t="str">
            <v>01043002</v>
          </cell>
          <cell r="G186" t="str">
            <v>0000030212005</v>
          </cell>
          <cell r="H186" t="str">
            <v>00000000</v>
          </cell>
          <cell r="J186" t="str">
            <v>0000000</v>
          </cell>
          <cell r="K186">
            <v>0</v>
          </cell>
          <cell r="L186">
            <v>554.78</v>
          </cell>
          <cell r="N186" t="str">
            <v>เบี้ยประกันภัย เวิลด์เทรดเซ็นเตอร์#4 ด.2/44 บมจ.นวลิสซิง</v>
          </cell>
          <cell r="P186" t="str">
            <v>JVP</v>
          </cell>
        </row>
        <row r="187">
          <cell r="A187" t="str">
            <v>JVP0004403000010</v>
          </cell>
          <cell r="B187" t="str">
            <v>024</v>
          </cell>
          <cell r="C187" t="str">
            <v>44</v>
          </cell>
          <cell r="D187" t="str">
            <v>03</v>
          </cell>
          <cell r="E187" t="str">
            <v>31</v>
          </cell>
          <cell r="F187" t="str">
            <v>01043002</v>
          </cell>
          <cell r="G187" t="str">
            <v>0000030212005</v>
          </cell>
          <cell r="H187" t="str">
            <v>00000000</v>
          </cell>
          <cell r="J187" t="str">
            <v>0000000</v>
          </cell>
          <cell r="K187">
            <v>0</v>
          </cell>
          <cell r="L187">
            <v>382.7</v>
          </cell>
          <cell r="N187" t="str">
            <v>เบี้ยประกันภัย เวิลด์เทรดเซ็นเตอร์ ชั้น4 ด.3/44บจ.วังเพช</v>
          </cell>
          <cell r="P187" t="str">
            <v>JVP</v>
          </cell>
        </row>
        <row r="188">
          <cell r="A188" t="str">
            <v>JVP0004403000010</v>
          </cell>
          <cell r="B188" t="str">
            <v>026</v>
          </cell>
          <cell r="C188" t="str">
            <v>44</v>
          </cell>
          <cell r="D188" t="str">
            <v>03</v>
          </cell>
          <cell r="E188" t="str">
            <v>31</v>
          </cell>
          <cell r="F188" t="str">
            <v>01043002</v>
          </cell>
          <cell r="G188" t="str">
            <v>0000030212005</v>
          </cell>
          <cell r="H188" t="str">
            <v>00000000</v>
          </cell>
          <cell r="J188" t="str">
            <v>0000000</v>
          </cell>
          <cell r="K188">
            <v>0</v>
          </cell>
          <cell r="L188">
            <v>1210.7</v>
          </cell>
          <cell r="N188" t="str">
            <v>เบี้ยประกันภัย เวิลด์เทรดเซ็นเตอร์ ชั้น4 ด.3/44บจ.วังเพช</v>
          </cell>
          <cell r="P188" t="str">
            <v>JVP</v>
          </cell>
        </row>
        <row r="189">
          <cell r="A189" t="str">
            <v>JVP0004403000010</v>
          </cell>
          <cell r="B189" t="str">
            <v>028</v>
          </cell>
          <cell r="C189" t="str">
            <v>44</v>
          </cell>
          <cell r="D189" t="str">
            <v>03</v>
          </cell>
          <cell r="E189" t="str">
            <v>31</v>
          </cell>
          <cell r="F189" t="str">
            <v>01043002</v>
          </cell>
          <cell r="G189" t="str">
            <v>0000030212005</v>
          </cell>
          <cell r="H189" t="str">
            <v>00000000</v>
          </cell>
          <cell r="J189" t="str">
            <v>0000000</v>
          </cell>
          <cell r="K189">
            <v>0</v>
          </cell>
          <cell r="L189">
            <v>606.80999999999995</v>
          </cell>
          <cell r="N189" t="str">
            <v>เบี้ยประกันภัย เวิลด์เทรดเซ็นเตอร์ ชั้น4 ด.3/44บจ.วังเพช</v>
          </cell>
          <cell r="P189" t="str">
            <v>JVP</v>
          </cell>
        </row>
        <row r="190">
          <cell r="A190" t="str">
            <v>JVP0004403000010</v>
          </cell>
          <cell r="B190" t="str">
            <v>046</v>
          </cell>
          <cell r="C190" t="str">
            <v>44</v>
          </cell>
          <cell r="D190" t="str">
            <v>03</v>
          </cell>
          <cell r="E190" t="str">
            <v>31</v>
          </cell>
          <cell r="F190" t="str">
            <v>01043002</v>
          </cell>
          <cell r="G190" t="str">
            <v>0000030212005</v>
          </cell>
          <cell r="H190" t="str">
            <v>00000000</v>
          </cell>
          <cell r="J190" t="str">
            <v>0000000</v>
          </cell>
          <cell r="K190">
            <v>0</v>
          </cell>
          <cell r="L190">
            <v>614.22</v>
          </cell>
          <cell r="N190" t="str">
            <v>เบี้ยประกันภัย เวิลด์เทรดเซ็นเตอร์ ชั้น4 ด.3/44บมจ</v>
          </cell>
          <cell r="P190" t="str">
            <v>JVP</v>
          </cell>
        </row>
        <row r="191">
          <cell r="A191" t="str">
            <v>JVP0004403000012</v>
          </cell>
          <cell r="B191" t="str">
            <v>070</v>
          </cell>
          <cell r="C191" t="str">
            <v>44</v>
          </cell>
          <cell r="D191" t="str">
            <v>03</v>
          </cell>
          <cell r="E191" t="str">
            <v>31</v>
          </cell>
          <cell r="F191" t="str">
            <v>01043002</v>
          </cell>
          <cell r="G191" t="str">
            <v>0000030212005</v>
          </cell>
          <cell r="H191" t="str">
            <v>00000000</v>
          </cell>
          <cell r="J191" t="str">
            <v>0000000</v>
          </cell>
          <cell r="K191">
            <v>0</v>
          </cell>
          <cell r="L191">
            <v>1036.93</v>
          </cell>
          <cell r="N191" t="str">
            <v>เบี้ยประกันภัย WTC ด.3/44 ธ.ศรีนคร</v>
          </cell>
          <cell r="P191" t="str">
            <v>JVP</v>
          </cell>
        </row>
        <row r="192">
          <cell r="A192" t="str">
            <v>JVP0004404000007</v>
          </cell>
          <cell r="B192" t="str">
            <v>024</v>
          </cell>
          <cell r="C192" t="str">
            <v>44</v>
          </cell>
          <cell r="D192" t="str">
            <v>04</v>
          </cell>
          <cell r="E192" t="str">
            <v>30</v>
          </cell>
          <cell r="F192" t="str">
            <v>01043002</v>
          </cell>
          <cell r="G192" t="str">
            <v>0000030212005</v>
          </cell>
          <cell r="H192" t="str">
            <v>00000000</v>
          </cell>
          <cell r="J192" t="str">
            <v>0000000</v>
          </cell>
          <cell r="K192">
            <v>0</v>
          </cell>
          <cell r="L192">
            <v>370.35</v>
          </cell>
          <cell r="N192" t="str">
            <v>เบี้ยประกันภัย เวิลด์เทรด ชั้น4 ด.4/44บจ.วังเพชรบรูณ์</v>
          </cell>
          <cell r="P192" t="str">
            <v>JVP</v>
          </cell>
        </row>
        <row r="193">
          <cell r="A193" t="str">
            <v>JVP0004404000007</v>
          </cell>
          <cell r="B193" t="str">
            <v>026</v>
          </cell>
          <cell r="C193" t="str">
            <v>44</v>
          </cell>
          <cell r="D193" t="str">
            <v>04</v>
          </cell>
          <cell r="E193" t="str">
            <v>30</v>
          </cell>
          <cell r="F193" t="str">
            <v>01043002</v>
          </cell>
          <cell r="G193" t="str">
            <v>0000030212005</v>
          </cell>
          <cell r="H193" t="str">
            <v>00000000</v>
          </cell>
          <cell r="J193" t="str">
            <v>0000000</v>
          </cell>
          <cell r="K193">
            <v>0</v>
          </cell>
          <cell r="L193">
            <v>1171.6400000000001</v>
          </cell>
          <cell r="N193" t="str">
            <v>เบี้ยประกันภัย เวิลด์เทรด ชั้น4 ด.4/44บจ.วังเพชรบรูณ์</v>
          </cell>
          <cell r="P193" t="str">
            <v>JVP</v>
          </cell>
        </row>
        <row r="194">
          <cell r="A194" t="str">
            <v>JVP0004404000007</v>
          </cell>
          <cell r="B194" t="str">
            <v>028</v>
          </cell>
          <cell r="C194" t="str">
            <v>44</v>
          </cell>
          <cell r="D194" t="str">
            <v>04</v>
          </cell>
          <cell r="E194" t="str">
            <v>30</v>
          </cell>
          <cell r="F194" t="str">
            <v>01043002</v>
          </cell>
          <cell r="G194" t="str">
            <v>0000030212005</v>
          </cell>
          <cell r="H194" t="str">
            <v>00000000</v>
          </cell>
          <cell r="J194" t="str">
            <v>0000000</v>
          </cell>
          <cell r="K194">
            <v>0</v>
          </cell>
          <cell r="L194">
            <v>587.23</v>
          </cell>
          <cell r="N194" t="str">
            <v>เบี้ยประกันภัย เวิลด์เทรด ชั้น4 ด.4/44บจ.วังเพชรบรูณ์</v>
          </cell>
          <cell r="P194" t="str">
            <v>JVP</v>
          </cell>
        </row>
        <row r="195">
          <cell r="A195" t="str">
            <v>JVP0004404000007</v>
          </cell>
          <cell r="B195" t="str">
            <v>046</v>
          </cell>
          <cell r="C195" t="str">
            <v>44</v>
          </cell>
          <cell r="D195" t="str">
            <v>04</v>
          </cell>
          <cell r="E195" t="str">
            <v>30</v>
          </cell>
          <cell r="F195" t="str">
            <v>01043002</v>
          </cell>
          <cell r="G195" t="str">
            <v>0000030212005</v>
          </cell>
          <cell r="H195" t="str">
            <v>00000000</v>
          </cell>
          <cell r="J195" t="str">
            <v>0000000</v>
          </cell>
          <cell r="K195">
            <v>0</v>
          </cell>
          <cell r="L195">
            <v>594.41</v>
          </cell>
          <cell r="N195" t="str">
            <v>เบี้ยประกันภัย เวิลอ์เทรดเซ็นเตอร์ ชั้น4 ด.4/44บมจ.นวลิส</v>
          </cell>
          <cell r="P195" t="str">
            <v>JVP</v>
          </cell>
        </row>
        <row r="196">
          <cell r="A196" t="str">
            <v>JVP0004404000009</v>
          </cell>
          <cell r="B196" t="str">
            <v>066</v>
          </cell>
          <cell r="C196" t="str">
            <v>44</v>
          </cell>
          <cell r="D196" t="str">
            <v>04</v>
          </cell>
          <cell r="E196" t="str">
            <v>30</v>
          </cell>
          <cell r="F196" t="str">
            <v>01043002</v>
          </cell>
          <cell r="G196" t="str">
            <v>0000030212005</v>
          </cell>
          <cell r="H196" t="str">
            <v>00000000</v>
          </cell>
          <cell r="J196" t="str">
            <v>0000000</v>
          </cell>
          <cell r="K196">
            <v>0</v>
          </cell>
          <cell r="L196">
            <v>1003.48</v>
          </cell>
          <cell r="N196" t="str">
            <v>เบี้ยประกันภัย WTC ด.4/44 ธ.ศรีนคร</v>
          </cell>
          <cell r="P196" t="str">
            <v>JVP</v>
          </cell>
        </row>
        <row r="197">
          <cell r="A197" t="str">
            <v>JVP0004405000008</v>
          </cell>
          <cell r="B197" t="str">
            <v>024</v>
          </cell>
          <cell r="C197" t="str">
            <v>44</v>
          </cell>
          <cell r="D197" t="str">
            <v>05</v>
          </cell>
          <cell r="E197" t="str">
            <v>31</v>
          </cell>
          <cell r="F197" t="str">
            <v>01043002</v>
          </cell>
          <cell r="G197" t="str">
            <v>0000030212005</v>
          </cell>
          <cell r="H197" t="str">
            <v>00000000</v>
          </cell>
          <cell r="J197" t="str">
            <v>0000000</v>
          </cell>
          <cell r="K197">
            <v>0</v>
          </cell>
          <cell r="L197">
            <v>382.7</v>
          </cell>
          <cell r="N197" t="str">
            <v>เบี้ยประกันภัย เวิล์เทรด ชั้น 4 ด.5/44บจ.วังเพชรบูรณ์</v>
          </cell>
          <cell r="P197" t="str">
            <v>JVP</v>
          </cell>
        </row>
        <row r="198">
          <cell r="A198" t="str">
            <v>JVP0004405000008</v>
          </cell>
          <cell r="B198" t="str">
            <v>026</v>
          </cell>
          <cell r="C198" t="str">
            <v>44</v>
          </cell>
          <cell r="D198" t="str">
            <v>05</v>
          </cell>
          <cell r="E198" t="str">
            <v>31</v>
          </cell>
          <cell r="F198" t="str">
            <v>01043002</v>
          </cell>
          <cell r="G198" t="str">
            <v>0000030212005</v>
          </cell>
          <cell r="H198" t="str">
            <v>00000000</v>
          </cell>
          <cell r="J198" t="str">
            <v>0000000</v>
          </cell>
          <cell r="K198">
            <v>0</v>
          </cell>
          <cell r="L198">
            <v>1210.7</v>
          </cell>
          <cell r="N198" t="str">
            <v>เบี้ยประกันภัย เวิล์เทรด ชั้น 4 ด.5/44บจ.วังเพชรบูรณ์</v>
          </cell>
          <cell r="P198" t="str">
            <v>JVP</v>
          </cell>
        </row>
        <row r="199">
          <cell r="A199" t="str">
            <v>JVP0004405000008</v>
          </cell>
          <cell r="B199" t="str">
            <v>028</v>
          </cell>
          <cell r="C199" t="str">
            <v>44</v>
          </cell>
          <cell r="D199" t="str">
            <v>05</v>
          </cell>
          <cell r="E199" t="str">
            <v>31</v>
          </cell>
          <cell r="F199" t="str">
            <v>01043002</v>
          </cell>
          <cell r="G199" t="str">
            <v>0000030212005</v>
          </cell>
          <cell r="H199" t="str">
            <v>00000000</v>
          </cell>
          <cell r="J199" t="str">
            <v>0000000</v>
          </cell>
          <cell r="K199">
            <v>0</v>
          </cell>
          <cell r="L199">
            <v>606.80999999999995</v>
          </cell>
          <cell r="N199" t="str">
            <v>เบี้ยประกันภัย เวิล์เทรด ชั้น 4 ด.5/44บจ.วังเพชรบูรณ์</v>
          </cell>
          <cell r="P199" t="str">
            <v>JVP</v>
          </cell>
        </row>
        <row r="200">
          <cell r="A200" t="str">
            <v>JVP0004405000008</v>
          </cell>
          <cell r="B200" t="str">
            <v>046</v>
          </cell>
          <cell r="C200" t="str">
            <v>44</v>
          </cell>
          <cell r="D200" t="str">
            <v>05</v>
          </cell>
          <cell r="E200" t="str">
            <v>31</v>
          </cell>
          <cell r="F200" t="str">
            <v>01043002</v>
          </cell>
          <cell r="G200" t="str">
            <v>0000030212005</v>
          </cell>
          <cell r="H200" t="str">
            <v>00000000</v>
          </cell>
          <cell r="J200" t="str">
            <v>0000000</v>
          </cell>
          <cell r="K200">
            <v>0</v>
          </cell>
          <cell r="L200">
            <v>614.22</v>
          </cell>
          <cell r="N200" t="str">
            <v>เบี้ยประกันภัย เวิลด์เทรด ชั้น 4 ด.5/44บมจ.นวลิสซิ่ง</v>
          </cell>
          <cell r="P200" t="str">
            <v>JVP</v>
          </cell>
        </row>
        <row r="201">
          <cell r="A201" t="str">
            <v>JVP0004405000010</v>
          </cell>
          <cell r="B201" t="str">
            <v>044</v>
          </cell>
          <cell r="C201" t="str">
            <v>44</v>
          </cell>
          <cell r="D201" t="str">
            <v>05</v>
          </cell>
          <cell r="E201" t="str">
            <v>31</v>
          </cell>
          <cell r="F201" t="str">
            <v>01043002</v>
          </cell>
          <cell r="G201" t="str">
            <v>0000030212005</v>
          </cell>
          <cell r="H201" t="str">
            <v>00000000</v>
          </cell>
          <cell r="J201" t="str">
            <v>0000000</v>
          </cell>
          <cell r="K201">
            <v>0</v>
          </cell>
          <cell r="L201">
            <v>1036.93</v>
          </cell>
          <cell r="N201" t="str">
            <v>เบี้ยประกันภัย WTC ด.5/44 ธ.ศรีนคร</v>
          </cell>
          <cell r="P201" t="str">
            <v>JVP</v>
          </cell>
        </row>
        <row r="202">
          <cell r="A202" t="str">
            <v>JVP0004406000004</v>
          </cell>
          <cell r="B202" t="str">
            <v>024</v>
          </cell>
          <cell r="C202" t="str">
            <v>44</v>
          </cell>
          <cell r="D202" t="str">
            <v>06</v>
          </cell>
          <cell r="E202" t="str">
            <v>30</v>
          </cell>
          <cell r="F202" t="str">
            <v>01043002</v>
          </cell>
          <cell r="G202" t="str">
            <v>0000030212005</v>
          </cell>
          <cell r="H202" t="str">
            <v>00000000</v>
          </cell>
          <cell r="J202" t="str">
            <v>0000000</v>
          </cell>
          <cell r="K202">
            <v>0</v>
          </cell>
          <cell r="L202">
            <v>370.35</v>
          </cell>
          <cell r="N202" t="str">
            <v>เบี้ยประกันภัย เวิลด์เทรด ชั้น4 ด.6/44บจ.วังเพชรบูรณ์</v>
          </cell>
          <cell r="P202" t="str">
            <v>JVP</v>
          </cell>
        </row>
        <row r="203">
          <cell r="A203" t="str">
            <v>JVP0004406000004</v>
          </cell>
          <cell r="B203" t="str">
            <v>026</v>
          </cell>
          <cell r="C203" t="str">
            <v>44</v>
          </cell>
          <cell r="D203" t="str">
            <v>06</v>
          </cell>
          <cell r="E203" t="str">
            <v>30</v>
          </cell>
          <cell r="F203" t="str">
            <v>01043002</v>
          </cell>
          <cell r="G203" t="str">
            <v>0000030212005</v>
          </cell>
          <cell r="H203" t="str">
            <v>00000000</v>
          </cell>
          <cell r="J203" t="str">
            <v>0000000</v>
          </cell>
          <cell r="K203">
            <v>0</v>
          </cell>
          <cell r="L203">
            <v>1171.6400000000001</v>
          </cell>
          <cell r="N203" t="str">
            <v>เบี้ยประกันภัย เวิลด์เทรด ชั้น4 ด.6/44บจ.วังเพชรบูรณ์</v>
          </cell>
          <cell r="P203" t="str">
            <v>JVP</v>
          </cell>
        </row>
        <row r="204">
          <cell r="A204" t="str">
            <v>JVP0004406000004</v>
          </cell>
          <cell r="B204" t="str">
            <v>028</v>
          </cell>
          <cell r="C204" t="str">
            <v>44</v>
          </cell>
          <cell r="D204" t="str">
            <v>06</v>
          </cell>
          <cell r="E204" t="str">
            <v>30</v>
          </cell>
          <cell r="F204" t="str">
            <v>01043002</v>
          </cell>
          <cell r="G204" t="str">
            <v>0000030212005</v>
          </cell>
          <cell r="H204" t="str">
            <v>00000000</v>
          </cell>
          <cell r="J204" t="str">
            <v>0000000</v>
          </cell>
          <cell r="K204">
            <v>0</v>
          </cell>
          <cell r="L204">
            <v>587.23</v>
          </cell>
          <cell r="N204" t="str">
            <v>เบี้ยประกันภัย เวิลด์เทรด ชั้น4 ด.6/44บจ.วังเพชรบูรณ์</v>
          </cell>
          <cell r="P204" t="str">
            <v>JVP</v>
          </cell>
        </row>
        <row r="205">
          <cell r="A205" t="str">
            <v>JVP0004406000004</v>
          </cell>
          <cell r="B205" t="str">
            <v>046</v>
          </cell>
          <cell r="C205" t="str">
            <v>44</v>
          </cell>
          <cell r="D205" t="str">
            <v>06</v>
          </cell>
          <cell r="E205" t="str">
            <v>30</v>
          </cell>
          <cell r="F205" t="str">
            <v>01043002</v>
          </cell>
          <cell r="G205" t="str">
            <v>0000030212005</v>
          </cell>
          <cell r="H205" t="str">
            <v>00000000</v>
          </cell>
          <cell r="J205" t="str">
            <v>0000000</v>
          </cell>
          <cell r="K205">
            <v>0</v>
          </cell>
          <cell r="L205">
            <v>594.41</v>
          </cell>
          <cell r="N205" t="str">
            <v>เบี้ยประกันภัย เวิลด์เทรด ชั้น4 ด.6/44บมจ.นวลิสซิ่ง</v>
          </cell>
          <cell r="P205" t="str">
            <v>JVP</v>
          </cell>
        </row>
        <row r="206">
          <cell r="A206" t="str">
            <v>JVP0004406000006</v>
          </cell>
          <cell r="B206" t="str">
            <v>038</v>
          </cell>
          <cell r="C206" t="str">
            <v>44</v>
          </cell>
          <cell r="D206" t="str">
            <v>06</v>
          </cell>
          <cell r="E206" t="str">
            <v>30</v>
          </cell>
          <cell r="F206" t="str">
            <v>01043002</v>
          </cell>
          <cell r="G206" t="str">
            <v>0000030212005</v>
          </cell>
          <cell r="H206" t="str">
            <v>00000000</v>
          </cell>
          <cell r="J206" t="str">
            <v>0000000</v>
          </cell>
          <cell r="K206">
            <v>0</v>
          </cell>
          <cell r="L206">
            <v>1003.48</v>
          </cell>
          <cell r="N206" t="str">
            <v>เบี้ยประกันภัย WTC ด.6/44 ธ.ศรีนคร</v>
          </cell>
          <cell r="P206" t="str">
            <v>JVP</v>
          </cell>
        </row>
        <row r="207">
          <cell r="A207" t="str">
            <v>JVP0004407000002</v>
          </cell>
          <cell r="B207" t="str">
            <v>024</v>
          </cell>
          <cell r="C207" t="str">
            <v>44</v>
          </cell>
          <cell r="D207" t="str">
            <v>07</v>
          </cell>
          <cell r="E207" t="str">
            <v>01</v>
          </cell>
          <cell r="F207" t="str">
            <v>01043002</v>
          </cell>
          <cell r="G207" t="str">
            <v>0000030212005</v>
          </cell>
          <cell r="H207" t="str">
            <v>00000000</v>
          </cell>
          <cell r="J207" t="str">
            <v>0000000</v>
          </cell>
          <cell r="K207">
            <v>0</v>
          </cell>
          <cell r="L207">
            <v>382.7</v>
          </cell>
          <cell r="N207" t="str">
            <v>เบี้ยประกันภัย เวิลด์เทรด ชั้น4 ด.7/44บจ.วังเพชรบุรณ์</v>
          </cell>
          <cell r="P207" t="str">
            <v>JVP</v>
          </cell>
        </row>
        <row r="208">
          <cell r="A208" t="str">
            <v>JVP0004407000002</v>
          </cell>
          <cell r="B208" t="str">
            <v>026</v>
          </cell>
          <cell r="C208" t="str">
            <v>44</v>
          </cell>
          <cell r="D208" t="str">
            <v>07</v>
          </cell>
          <cell r="E208" t="str">
            <v>01</v>
          </cell>
          <cell r="F208" t="str">
            <v>01043002</v>
          </cell>
          <cell r="G208" t="str">
            <v>0000030212005</v>
          </cell>
          <cell r="H208" t="str">
            <v>00000000</v>
          </cell>
          <cell r="J208" t="str">
            <v>0000000</v>
          </cell>
          <cell r="K208">
            <v>0</v>
          </cell>
          <cell r="L208">
            <v>1210.7</v>
          </cell>
          <cell r="N208" t="str">
            <v>เบี้ยประกันภัย เวิลด์เทรด ชั้น4 ด.7/44บจ.วังเพชรบุรณ์</v>
          </cell>
          <cell r="P208" t="str">
            <v>JVP</v>
          </cell>
        </row>
        <row r="209">
          <cell r="A209" t="str">
            <v>JVP0004407000002</v>
          </cell>
          <cell r="B209" t="str">
            <v>028</v>
          </cell>
          <cell r="C209" t="str">
            <v>44</v>
          </cell>
          <cell r="D209" t="str">
            <v>07</v>
          </cell>
          <cell r="E209" t="str">
            <v>01</v>
          </cell>
          <cell r="F209" t="str">
            <v>01043002</v>
          </cell>
          <cell r="G209" t="str">
            <v>0000030212005</v>
          </cell>
          <cell r="H209" t="str">
            <v>00000000</v>
          </cell>
          <cell r="J209" t="str">
            <v>0000000</v>
          </cell>
          <cell r="K209">
            <v>0</v>
          </cell>
          <cell r="L209">
            <v>606.80999999999995</v>
          </cell>
          <cell r="N209" t="str">
            <v>เบี้ยประกันภัย เวิลด์เทรด ชั้น4 ด.7/44บจ.วังเพชรบุรณ์</v>
          </cell>
          <cell r="P209" t="str">
            <v>JVP</v>
          </cell>
        </row>
        <row r="210">
          <cell r="A210" t="str">
            <v>JVP0004407000002</v>
          </cell>
          <cell r="B210" t="str">
            <v>046</v>
          </cell>
          <cell r="C210" t="str">
            <v>44</v>
          </cell>
          <cell r="D210" t="str">
            <v>07</v>
          </cell>
          <cell r="E210" t="str">
            <v>01</v>
          </cell>
          <cell r="F210" t="str">
            <v>01043002</v>
          </cell>
          <cell r="G210" t="str">
            <v>0000030212005</v>
          </cell>
          <cell r="H210" t="str">
            <v>00000000</v>
          </cell>
          <cell r="J210" t="str">
            <v>0000000</v>
          </cell>
          <cell r="K210">
            <v>0</v>
          </cell>
          <cell r="L210">
            <v>614.22</v>
          </cell>
          <cell r="N210" t="str">
            <v>เบี้ยประกันภัย เวิลด์เทรด ชั้น 4 ด.7/44บมจ.นวลิสซิ่ง</v>
          </cell>
          <cell r="P210" t="str">
            <v>JVP</v>
          </cell>
        </row>
        <row r="211">
          <cell r="A211" t="str">
            <v>JVP0004407000004</v>
          </cell>
          <cell r="B211" t="str">
            <v>026</v>
          </cell>
          <cell r="C211" t="str">
            <v>44</v>
          </cell>
          <cell r="D211" t="str">
            <v>07</v>
          </cell>
          <cell r="E211" t="str">
            <v>01</v>
          </cell>
          <cell r="F211" t="str">
            <v>01043002</v>
          </cell>
          <cell r="G211" t="str">
            <v>0000030212005</v>
          </cell>
          <cell r="H211" t="str">
            <v>00000000</v>
          </cell>
          <cell r="J211" t="str">
            <v>0000000</v>
          </cell>
          <cell r="K211">
            <v>0</v>
          </cell>
          <cell r="L211">
            <v>1036.93</v>
          </cell>
          <cell r="N211" t="str">
            <v>เบี้ยประกันภัย WTC ด.7/44 ธ.ศรีนคร</v>
          </cell>
          <cell r="P211" t="str">
            <v>JVP</v>
          </cell>
        </row>
        <row r="212">
          <cell r="A212" t="str">
            <v>JVP0004408000002</v>
          </cell>
          <cell r="B212" t="str">
            <v>024</v>
          </cell>
          <cell r="C212" t="str">
            <v>44</v>
          </cell>
          <cell r="D212" t="str">
            <v>08</v>
          </cell>
          <cell r="E212" t="str">
            <v>01</v>
          </cell>
          <cell r="F212" t="str">
            <v>01043002</v>
          </cell>
          <cell r="G212" t="str">
            <v>0000030212005</v>
          </cell>
          <cell r="H212" t="str">
            <v>00000000</v>
          </cell>
          <cell r="J212" t="str">
            <v>0000000</v>
          </cell>
          <cell r="K212">
            <v>0</v>
          </cell>
          <cell r="L212">
            <v>382.7</v>
          </cell>
          <cell r="N212" t="str">
            <v>เบี้ยประกันภัย เวิลด์เทรด ชั้น4 ด.8/44บจ.วังเพชรบูรณ์</v>
          </cell>
          <cell r="P212" t="str">
            <v>JVP</v>
          </cell>
        </row>
        <row r="213">
          <cell r="A213" t="str">
            <v>JVP0004408000002</v>
          </cell>
          <cell r="B213" t="str">
            <v>026</v>
          </cell>
          <cell r="C213" t="str">
            <v>44</v>
          </cell>
          <cell r="D213" t="str">
            <v>08</v>
          </cell>
          <cell r="E213" t="str">
            <v>01</v>
          </cell>
          <cell r="F213" t="str">
            <v>01043002</v>
          </cell>
          <cell r="G213" t="str">
            <v>0000030212005</v>
          </cell>
          <cell r="H213" t="str">
            <v>00000000</v>
          </cell>
          <cell r="J213" t="str">
            <v>0000000</v>
          </cell>
          <cell r="K213">
            <v>0</v>
          </cell>
          <cell r="L213">
            <v>1210.7</v>
          </cell>
          <cell r="N213" t="str">
            <v>เบี้ยประกันภัย เวิลด์เทรด ชั้น4 ด.8/44บจ.วังเพชรบูรณ์</v>
          </cell>
          <cell r="P213" t="str">
            <v>JVP</v>
          </cell>
        </row>
        <row r="214">
          <cell r="A214" t="str">
            <v>JVP0004408000002</v>
          </cell>
          <cell r="B214" t="str">
            <v>028</v>
          </cell>
          <cell r="C214" t="str">
            <v>44</v>
          </cell>
          <cell r="D214" t="str">
            <v>08</v>
          </cell>
          <cell r="E214" t="str">
            <v>01</v>
          </cell>
          <cell r="F214" t="str">
            <v>01043002</v>
          </cell>
          <cell r="G214" t="str">
            <v>0000030212005</v>
          </cell>
          <cell r="H214" t="str">
            <v>00000000</v>
          </cell>
          <cell r="J214" t="str">
            <v>0000000</v>
          </cell>
          <cell r="K214">
            <v>0</v>
          </cell>
          <cell r="L214">
            <v>606.80999999999995</v>
          </cell>
          <cell r="N214" t="str">
            <v>เบี้ยประกันภัย เวิลด์เทรด ชั้น4 ด.8/44บจ.วังเพชรบูรณ์</v>
          </cell>
          <cell r="P214" t="str">
            <v>JVP</v>
          </cell>
        </row>
        <row r="215">
          <cell r="A215" t="str">
            <v>JVP0004408000002</v>
          </cell>
          <cell r="B215" t="str">
            <v>046</v>
          </cell>
          <cell r="C215" t="str">
            <v>44</v>
          </cell>
          <cell r="D215" t="str">
            <v>08</v>
          </cell>
          <cell r="E215" t="str">
            <v>01</v>
          </cell>
          <cell r="F215" t="str">
            <v>01043002</v>
          </cell>
          <cell r="G215" t="str">
            <v>0000030212005</v>
          </cell>
          <cell r="H215" t="str">
            <v>00000000</v>
          </cell>
          <cell r="J215" t="str">
            <v>0000000</v>
          </cell>
          <cell r="K215">
            <v>0</v>
          </cell>
          <cell r="L215">
            <v>614.22</v>
          </cell>
          <cell r="N215" t="str">
            <v>เบี้ยประกันภัย เวิลด์เทรด ชั้น 4 ด.8/44บมจ.นวลิสซิ่ง</v>
          </cell>
          <cell r="P215" t="str">
            <v>JVP</v>
          </cell>
        </row>
        <row r="216">
          <cell r="A216" t="str">
            <v>JVP0004408000004</v>
          </cell>
          <cell r="B216" t="str">
            <v>024</v>
          </cell>
          <cell r="C216" t="str">
            <v>44</v>
          </cell>
          <cell r="D216" t="str">
            <v>08</v>
          </cell>
          <cell r="E216" t="str">
            <v>01</v>
          </cell>
          <cell r="F216" t="str">
            <v>01043002</v>
          </cell>
          <cell r="G216" t="str">
            <v>0000030212005</v>
          </cell>
          <cell r="H216" t="str">
            <v>00000000</v>
          </cell>
          <cell r="J216" t="str">
            <v>0000000</v>
          </cell>
          <cell r="K216">
            <v>0</v>
          </cell>
          <cell r="L216">
            <v>1036.93</v>
          </cell>
          <cell r="N216" t="str">
            <v>เบี้ยประกันภัย WTC ด.8/44 ธ.ศรีนคร</v>
          </cell>
          <cell r="P216" t="str">
            <v>JVP</v>
          </cell>
        </row>
        <row r="217">
          <cell r="A217" t="str">
            <v>JVP0004409000003</v>
          </cell>
          <cell r="B217" t="str">
            <v>024</v>
          </cell>
          <cell r="C217" t="str">
            <v>44</v>
          </cell>
          <cell r="D217" t="str">
            <v>09</v>
          </cell>
          <cell r="E217" t="str">
            <v>01</v>
          </cell>
          <cell r="F217" t="str">
            <v>01043002</v>
          </cell>
          <cell r="G217" t="str">
            <v>0000030212005</v>
          </cell>
          <cell r="H217" t="str">
            <v>00000000</v>
          </cell>
          <cell r="J217" t="str">
            <v>0000000</v>
          </cell>
          <cell r="K217">
            <v>0</v>
          </cell>
          <cell r="L217">
            <v>370.35</v>
          </cell>
          <cell r="N217" t="str">
            <v>เบี้ยประกันภัย เวิลด์เทรด ชั้น4 ด.9/44บจ.วังเพชรบูรณ์</v>
          </cell>
          <cell r="P217" t="str">
            <v>JVP</v>
          </cell>
        </row>
        <row r="218">
          <cell r="A218" t="str">
            <v>JVP0004409000003</v>
          </cell>
          <cell r="B218" t="str">
            <v>026</v>
          </cell>
          <cell r="C218" t="str">
            <v>44</v>
          </cell>
          <cell r="D218" t="str">
            <v>09</v>
          </cell>
          <cell r="E218" t="str">
            <v>01</v>
          </cell>
          <cell r="F218" t="str">
            <v>01043002</v>
          </cell>
          <cell r="G218" t="str">
            <v>0000030212005</v>
          </cell>
          <cell r="H218" t="str">
            <v>00000000</v>
          </cell>
          <cell r="J218" t="str">
            <v>0000000</v>
          </cell>
          <cell r="K218">
            <v>0</v>
          </cell>
          <cell r="L218">
            <v>1171.6400000000001</v>
          </cell>
          <cell r="N218" t="str">
            <v>เบี้ยประกันภัย เวิลด์เทรด ชั้น4 ด.9/44บจ.วังเพชรบูรณ์</v>
          </cell>
          <cell r="P218" t="str">
            <v>JVP</v>
          </cell>
        </row>
        <row r="219">
          <cell r="A219" t="str">
            <v>JVP0004409000003</v>
          </cell>
          <cell r="B219" t="str">
            <v>028</v>
          </cell>
          <cell r="C219" t="str">
            <v>44</v>
          </cell>
          <cell r="D219" t="str">
            <v>09</v>
          </cell>
          <cell r="E219" t="str">
            <v>01</v>
          </cell>
          <cell r="F219" t="str">
            <v>01043002</v>
          </cell>
          <cell r="G219" t="str">
            <v>0000030212005</v>
          </cell>
          <cell r="H219" t="str">
            <v>00000000</v>
          </cell>
          <cell r="J219" t="str">
            <v>0000000</v>
          </cell>
          <cell r="K219">
            <v>0</v>
          </cell>
          <cell r="L219">
            <v>587.23</v>
          </cell>
          <cell r="N219" t="str">
            <v>เบี้ยประกันภัย เวิลด์เทรด ชั้น4 ด.9/44บจ.วังเพชรบูรณ์</v>
          </cell>
          <cell r="P219" t="str">
            <v>JVP</v>
          </cell>
        </row>
        <row r="220">
          <cell r="A220" t="str">
            <v>JVP0004409000003</v>
          </cell>
          <cell r="B220" t="str">
            <v>046</v>
          </cell>
          <cell r="C220" t="str">
            <v>44</v>
          </cell>
          <cell r="D220" t="str">
            <v>09</v>
          </cell>
          <cell r="E220" t="str">
            <v>01</v>
          </cell>
          <cell r="F220" t="str">
            <v>01043002</v>
          </cell>
          <cell r="G220" t="str">
            <v>0000030212005</v>
          </cell>
          <cell r="H220" t="str">
            <v>00000000</v>
          </cell>
          <cell r="J220" t="str">
            <v>0000000</v>
          </cell>
          <cell r="K220">
            <v>0</v>
          </cell>
          <cell r="L220">
            <v>594.41</v>
          </cell>
          <cell r="N220" t="str">
            <v>เบี้ยประกันภัย เวิลด์เทรด ชั้น4 ด.9/44บมจ.นวลิสซิ่ง</v>
          </cell>
          <cell r="P220" t="str">
            <v>JVP</v>
          </cell>
        </row>
        <row r="221">
          <cell r="A221" t="str">
            <v>JVP0004409000005</v>
          </cell>
          <cell r="B221" t="str">
            <v>020</v>
          </cell>
          <cell r="C221" t="str">
            <v>44</v>
          </cell>
          <cell r="D221" t="str">
            <v>09</v>
          </cell>
          <cell r="E221" t="str">
            <v>01</v>
          </cell>
          <cell r="F221" t="str">
            <v>01043002</v>
          </cell>
          <cell r="G221" t="str">
            <v>0000030212005</v>
          </cell>
          <cell r="H221" t="str">
            <v>00000000</v>
          </cell>
          <cell r="J221" t="str">
            <v>0000000</v>
          </cell>
          <cell r="K221">
            <v>0</v>
          </cell>
          <cell r="L221">
            <v>1003.48</v>
          </cell>
          <cell r="N221" t="str">
            <v>เบี้ยประกันภัย WCT ด.9/44 ธ.ศรีนคร</v>
          </cell>
          <cell r="P221" t="str">
            <v>JVP</v>
          </cell>
        </row>
        <row r="222">
          <cell r="A222" t="str">
            <v>JVP0004410000003</v>
          </cell>
          <cell r="B222" t="str">
            <v>024</v>
          </cell>
          <cell r="C222" t="str">
            <v>44</v>
          </cell>
          <cell r="D222" t="str">
            <v>10</v>
          </cell>
          <cell r="E222" t="str">
            <v>01</v>
          </cell>
          <cell r="F222" t="str">
            <v>01043002</v>
          </cell>
          <cell r="G222" t="str">
            <v>0000030212005</v>
          </cell>
          <cell r="H222" t="str">
            <v>00000000</v>
          </cell>
          <cell r="J222" t="str">
            <v>0000000</v>
          </cell>
          <cell r="K222">
            <v>0</v>
          </cell>
          <cell r="L222">
            <v>382.7</v>
          </cell>
          <cell r="N222" t="str">
            <v>เบี้ยประกัยภัย เวิลด์เทรดฯ ชั้น4 ด.10/44บจ.วังเพชรบูรณ์</v>
          </cell>
          <cell r="P222" t="str">
            <v>JVP</v>
          </cell>
        </row>
        <row r="223">
          <cell r="A223" t="str">
            <v>JVP0004410000003</v>
          </cell>
          <cell r="B223" t="str">
            <v>026</v>
          </cell>
          <cell r="C223" t="str">
            <v>44</v>
          </cell>
          <cell r="D223" t="str">
            <v>10</v>
          </cell>
          <cell r="E223" t="str">
            <v>01</v>
          </cell>
          <cell r="F223" t="str">
            <v>01043002</v>
          </cell>
          <cell r="G223" t="str">
            <v>0000030212005</v>
          </cell>
          <cell r="H223" t="str">
            <v>00000000</v>
          </cell>
          <cell r="J223" t="str">
            <v>0000000</v>
          </cell>
          <cell r="K223">
            <v>0</v>
          </cell>
          <cell r="L223">
            <v>1210.7</v>
          </cell>
          <cell r="N223" t="str">
            <v>เบี้ยประกัยภัย เวิลด์เทรดฯ ชั้น4 ด.10/44บจ.วังเพชรบูรณ์</v>
          </cell>
          <cell r="P223" t="str">
            <v>JVP</v>
          </cell>
        </row>
        <row r="224">
          <cell r="A224" t="str">
            <v>JVP0004410000003</v>
          </cell>
          <cell r="B224" t="str">
            <v>028</v>
          </cell>
          <cell r="C224" t="str">
            <v>44</v>
          </cell>
          <cell r="D224" t="str">
            <v>10</v>
          </cell>
          <cell r="E224" t="str">
            <v>01</v>
          </cell>
          <cell r="F224" t="str">
            <v>01043002</v>
          </cell>
          <cell r="G224" t="str">
            <v>0000030212005</v>
          </cell>
          <cell r="H224" t="str">
            <v>00000000</v>
          </cell>
          <cell r="J224" t="str">
            <v>0000000</v>
          </cell>
          <cell r="K224">
            <v>0</v>
          </cell>
          <cell r="L224">
            <v>606.80999999999995</v>
          </cell>
          <cell r="N224" t="str">
            <v>เบี้ยประกัยภัย เวิลด์เทรดฯ ชั้น4 ด.10/44บจ.วังเพชรบูรณ์</v>
          </cell>
          <cell r="P224" t="str">
            <v>JVP</v>
          </cell>
        </row>
        <row r="225">
          <cell r="A225" t="str">
            <v>JVP0004410000003</v>
          </cell>
          <cell r="B225" t="str">
            <v>046</v>
          </cell>
          <cell r="C225" t="str">
            <v>44</v>
          </cell>
          <cell r="D225" t="str">
            <v>10</v>
          </cell>
          <cell r="E225" t="str">
            <v>01</v>
          </cell>
          <cell r="F225" t="str">
            <v>01043002</v>
          </cell>
          <cell r="G225" t="str">
            <v>0000030212005</v>
          </cell>
          <cell r="H225" t="str">
            <v>00000000</v>
          </cell>
          <cell r="J225" t="str">
            <v>0000000</v>
          </cell>
          <cell r="K225">
            <v>0</v>
          </cell>
          <cell r="L225">
            <v>614.22</v>
          </cell>
          <cell r="N225" t="str">
            <v>เบี้ยประกันภัย เวิลด์เทรดฯ ชั้น4 ด.10/44 บมจ.นวลิสซิ่ง</v>
          </cell>
          <cell r="P225" t="str">
            <v>JVP</v>
          </cell>
        </row>
        <row r="226">
          <cell r="A226" t="str">
            <v>JVP0004410000005</v>
          </cell>
          <cell r="B226" t="str">
            <v>020</v>
          </cell>
          <cell r="C226" t="str">
            <v>44</v>
          </cell>
          <cell r="D226" t="str">
            <v>10</v>
          </cell>
          <cell r="E226" t="str">
            <v>01</v>
          </cell>
          <cell r="F226" t="str">
            <v>01043002</v>
          </cell>
          <cell r="G226" t="str">
            <v>0000030212005</v>
          </cell>
          <cell r="H226" t="str">
            <v>00000000</v>
          </cell>
          <cell r="J226" t="str">
            <v>0000000</v>
          </cell>
          <cell r="K226">
            <v>0</v>
          </cell>
          <cell r="L226">
            <v>1036.93</v>
          </cell>
          <cell r="N226" t="str">
            <v>เบี้ยประกันภัย WTC ด.10/44 ธ.ศรีนคร</v>
          </cell>
          <cell r="P226" t="str">
            <v>JVP</v>
          </cell>
        </row>
        <row r="227">
          <cell r="A227" t="str">
            <v>JVP0004411000003</v>
          </cell>
          <cell r="B227" t="str">
            <v>022</v>
          </cell>
          <cell r="C227" t="str">
            <v>44</v>
          </cell>
          <cell r="D227" t="str">
            <v>11</v>
          </cell>
          <cell r="E227" t="str">
            <v>01</v>
          </cell>
          <cell r="F227" t="str">
            <v>01043002</v>
          </cell>
          <cell r="G227" t="str">
            <v>0000030212005</v>
          </cell>
          <cell r="H227" t="str">
            <v>00000000</v>
          </cell>
          <cell r="J227" t="str">
            <v>0000000</v>
          </cell>
          <cell r="K227">
            <v>0</v>
          </cell>
          <cell r="L227">
            <v>370.35</v>
          </cell>
          <cell r="N227" t="str">
            <v>เบี้ยประกันภัย เวิลด์เทรดฯ ชั้น4 ด.11/44บจ.วังเพชรบูรณ์</v>
          </cell>
          <cell r="P227" t="str">
            <v>JVP</v>
          </cell>
        </row>
        <row r="228">
          <cell r="A228" t="str">
            <v>JVP0004411000003</v>
          </cell>
          <cell r="B228" t="str">
            <v>024</v>
          </cell>
          <cell r="C228" t="str">
            <v>44</v>
          </cell>
          <cell r="D228" t="str">
            <v>11</v>
          </cell>
          <cell r="E228" t="str">
            <v>01</v>
          </cell>
          <cell r="F228" t="str">
            <v>01043002</v>
          </cell>
          <cell r="G228" t="str">
            <v>0000030212005</v>
          </cell>
          <cell r="H228" t="str">
            <v>00000000</v>
          </cell>
          <cell r="J228" t="str">
            <v>0000000</v>
          </cell>
          <cell r="K228">
            <v>0</v>
          </cell>
          <cell r="L228">
            <v>1171.6400000000001</v>
          </cell>
          <cell r="N228" t="str">
            <v>เบี้ยประกันภัย เวิลด์เทรดฯ ชั้น4 ด.11/44บจ.วังเพชรบูรณ์</v>
          </cell>
          <cell r="P228" t="str">
            <v>JVP</v>
          </cell>
        </row>
        <row r="229">
          <cell r="A229" t="str">
            <v>JVP0004411000003</v>
          </cell>
          <cell r="B229" t="str">
            <v>026</v>
          </cell>
          <cell r="C229" t="str">
            <v>44</v>
          </cell>
          <cell r="D229" t="str">
            <v>11</v>
          </cell>
          <cell r="E229" t="str">
            <v>01</v>
          </cell>
          <cell r="F229" t="str">
            <v>01043002</v>
          </cell>
          <cell r="G229" t="str">
            <v>0000030212005</v>
          </cell>
          <cell r="H229" t="str">
            <v>00000000</v>
          </cell>
          <cell r="J229" t="str">
            <v>0000000</v>
          </cell>
          <cell r="K229">
            <v>0</v>
          </cell>
          <cell r="L229">
            <v>587.23</v>
          </cell>
          <cell r="N229" t="str">
            <v>เบี้ยประกันภัย เวิลด์เทรดฯ ชั้น4 ด.11/44บจ.วังเพชรบูรณ์</v>
          </cell>
          <cell r="P229" t="str">
            <v>JVP</v>
          </cell>
        </row>
        <row r="230">
          <cell r="A230" t="str">
            <v>JVP0004411000003</v>
          </cell>
          <cell r="B230" t="str">
            <v>044</v>
          </cell>
          <cell r="C230" t="str">
            <v>44</v>
          </cell>
          <cell r="D230" t="str">
            <v>11</v>
          </cell>
          <cell r="E230" t="str">
            <v>01</v>
          </cell>
          <cell r="F230" t="str">
            <v>01043002</v>
          </cell>
          <cell r="G230" t="str">
            <v>0000030212005</v>
          </cell>
          <cell r="H230" t="str">
            <v>00000000</v>
          </cell>
          <cell r="J230" t="str">
            <v>0000000</v>
          </cell>
          <cell r="K230">
            <v>0</v>
          </cell>
          <cell r="L230">
            <v>594.41</v>
          </cell>
          <cell r="N230" t="str">
            <v>เบี้ยประกันภัย เวิลด์เทรดฯชั้น4 ด.11/44บมจ.นวลิสซิ่ง</v>
          </cell>
          <cell r="P230" t="str">
            <v>JVP</v>
          </cell>
        </row>
        <row r="231">
          <cell r="A231" t="str">
            <v>JVP0004411000005</v>
          </cell>
          <cell r="B231" t="str">
            <v>008</v>
          </cell>
          <cell r="C231" t="str">
            <v>44</v>
          </cell>
          <cell r="D231" t="str">
            <v>11</v>
          </cell>
          <cell r="E231" t="str">
            <v>01</v>
          </cell>
          <cell r="F231" t="str">
            <v>01043002</v>
          </cell>
          <cell r="G231" t="str">
            <v>0000030212005</v>
          </cell>
          <cell r="H231" t="str">
            <v>00000000</v>
          </cell>
          <cell r="J231" t="str">
            <v>0000000</v>
          </cell>
          <cell r="K231">
            <v>0</v>
          </cell>
          <cell r="L231">
            <v>735.88</v>
          </cell>
          <cell r="N231" t="str">
            <v>เบี้ยประกันภัย WTC ด.11/44 ธ.ศรีนคร</v>
          </cell>
          <cell r="P231" t="str">
            <v>JVP</v>
          </cell>
        </row>
        <row r="232">
          <cell r="A232" t="str">
            <v>JVP0004412000003</v>
          </cell>
          <cell r="B232" t="str">
            <v>014</v>
          </cell>
          <cell r="C232" t="str">
            <v>44</v>
          </cell>
          <cell r="D232" t="str">
            <v>12</v>
          </cell>
          <cell r="E232" t="str">
            <v>01</v>
          </cell>
          <cell r="F232" t="str">
            <v>01043002</v>
          </cell>
          <cell r="G232" t="str">
            <v>0000030212005</v>
          </cell>
          <cell r="H232" t="str">
            <v>00000000</v>
          </cell>
          <cell r="J232" t="str">
            <v>0000000</v>
          </cell>
          <cell r="K232">
            <v>0</v>
          </cell>
          <cell r="L232">
            <v>382.7</v>
          </cell>
          <cell r="N232" t="str">
            <v>เบี้ยประกันภัย เวิลด์เทรดฯ ชั้น4 ด.12/44 บจ.วังเพชรบรูณ์</v>
          </cell>
          <cell r="P232" t="str">
            <v>JVP</v>
          </cell>
        </row>
        <row r="233">
          <cell r="A233" t="str">
            <v>JVP0004412000003</v>
          </cell>
          <cell r="B233" t="str">
            <v>016</v>
          </cell>
          <cell r="C233" t="str">
            <v>44</v>
          </cell>
          <cell r="D233" t="str">
            <v>12</v>
          </cell>
          <cell r="E233" t="str">
            <v>01</v>
          </cell>
          <cell r="F233" t="str">
            <v>01043002</v>
          </cell>
          <cell r="G233" t="str">
            <v>0000030212005</v>
          </cell>
          <cell r="H233" t="str">
            <v>00000000</v>
          </cell>
          <cell r="J233" t="str">
            <v>0000000</v>
          </cell>
          <cell r="K233">
            <v>0</v>
          </cell>
          <cell r="L233">
            <v>1210.7</v>
          </cell>
          <cell r="N233" t="str">
            <v>เบี้ยประกันภัย เวิลด์เทรดฯ ชั้น4 ด.12/44 บจ.วังเพชรบรูณ์</v>
          </cell>
          <cell r="P233" t="str">
            <v>JVP</v>
          </cell>
        </row>
        <row r="234">
          <cell r="A234" t="str">
            <v>JVP0004412000003</v>
          </cell>
          <cell r="B234" t="str">
            <v>018</v>
          </cell>
          <cell r="C234" t="str">
            <v>44</v>
          </cell>
          <cell r="D234" t="str">
            <v>12</v>
          </cell>
          <cell r="E234" t="str">
            <v>01</v>
          </cell>
          <cell r="F234" t="str">
            <v>01043002</v>
          </cell>
          <cell r="G234" t="str">
            <v>0000030212005</v>
          </cell>
          <cell r="H234" t="str">
            <v>00000000</v>
          </cell>
          <cell r="J234" t="str">
            <v>0000000</v>
          </cell>
          <cell r="K234">
            <v>0</v>
          </cell>
          <cell r="L234">
            <v>606.80999999999995</v>
          </cell>
          <cell r="N234" t="str">
            <v>เบี้ยประกันภัย เวิลด์เทรดฯ ชั้น4 ด.12/44บจ.วังเพชรบรูณ์</v>
          </cell>
          <cell r="P234" t="str">
            <v>JVP</v>
          </cell>
        </row>
        <row r="235">
          <cell r="A235" t="str">
            <v>JVP0004412000003</v>
          </cell>
          <cell r="B235" t="str">
            <v>036</v>
          </cell>
          <cell r="C235" t="str">
            <v>44</v>
          </cell>
          <cell r="D235" t="str">
            <v>12</v>
          </cell>
          <cell r="E235" t="str">
            <v>01</v>
          </cell>
          <cell r="F235" t="str">
            <v>01043002</v>
          </cell>
          <cell r="G235" t="str">
            <v>0000030212005</v>
          </cell>
          <cell r="H235" t="str">
            <v>00000000</v>
          </cell>
          <cell r="J235" t="str">
            <v>0000000</v>
          </cell>
          <cell r="K235">
            <v>0</v>
          </cell>
          <cell r="L235">
            <v>614.22</v>
          </cell>
          <cell r="N235" t="str">
            <v>เบี้ยประกันภัย เวิลด์เทรดฯชั้น4 ด.12/44 บมจ.นวลิสซิ่ง</v>
          </cell>
          <cell r="P235" t="str">
            <v>JVP</v>
          </cell>
        </row>
        <row r="236">
          <cell r="A236" t="str">
            <v>JVP0004401000012</v>
          </cell>
          <cell r="B236" t="str">
            <v>004</v>
          </cell>
          <cell r="C236" t="str">
            <v>44</v>
          </cell>
          <cell r="D236" t="str">
            <v>01</v>
          </cell>
          <cell r="E236" t="str">
            <v>31</v>
          </cell>
          <cell r="F236" t="str">
            <v>01043002</v>
          </cell>
          <cell r="G236" t="str">
            <v>0000030212005</v>
          </cell>
          <cell r="H236" t="str">
            <v>00000000</v>
          </cell>
          <cell r="J236" t="str">
            <v>0870002001</v>
          </cell>
          <cell r="K236">
            <v>4505.95</v>
          </cell>
          <cell r="L236">
            <v>0</v>
          </cell>
          <cell r="N236" t="str">
            <v>เบี้ยประกันภัย(wtc#4)A420/1 1/1/44-1/1/45 AP-003-4403147</v>
          </cell>
          <cell r="P236" t="str">
            <v>JVP</v>
          </cell>
        </row>
        <row r="237">
          <cell r="A237" t="str">
            <v>AP-0034403000147</v>
          </cell>
          <cell r="B237" t="str">
            <v>002</v>
          </cell>
          <cell r="C237" t="str">
            <v>44</v>
          </cell>
          <cell r="D237" t="str">
            <v>03</v>
          </cell>
          <cell r="E237" t="str">
            <v>31</v>
          </cell>
          <cell r="F237" t="str">
            <v>01043002</v>
          </cell>
          <cell r="G237" t="str">
            <v>0000030212005</v>
          </cell>
          <cell r="H237" t="str">
            <v>00000000</v>
          </cell>
          <cell r="J237" t="str">
            <v>0870002001</v>
          </cell>
          <cell r="K237">
            <v>3394.9</v>
          </cell>
          <cell r="L237">
            <v>0</v>
          </cell>
          <cell r="N237" t="str">
            <v>เบี้ยประกันภัย(wtc#4)A420/1 1/4/44-31/12/44-บจ.วังเพชรบู</v>
          </cell>
          <cell r="P237" t="str">
            <v>AP3</v>
          </cell>
        </row>
        <row r="238">
          <cell r="A238" t="str">
            <v>JVP0004401000012</v>
          </cell>
          <cell r="B238" t="str">
            <v>007</v>
          </cell>
          <cell r="C238" t="str">
            <v>44</v>
          </cell>
          <cell r="D238" t="str">
            <v>01</v>
          </cell>
          <cell r="E238" t="str">
            <v>31</v>
          </cell>
          <cell r="F238" t="str">
            <v>01043002</v>
          </cell>
          <cell r="G238" t="str">
            <v>0000030212005</v>
          </cell>
          <cell r="H238" t="str">
            <v>00000000</v>
          </cell>
          <cell r="J238" t="str">
            <v>0880002001</v>
          </cell>
          <cell r="K238">
            <v>14254.96</v>
          </cell>
          <cell r="L238">
            <v>0</v>
          </cell>
          <cell r="N238" t="str">
            <v>เบี้ยประกันภัย(wtc#4)A420/2 1/1/44-1/1/45 AP-003-4403147</v>
          </cell>
          <cell r="P238" t="str">
            <v>JVP</v>
          </cell>
        </row>
        <row r="239">
          <cell r="A239" t="str">
            <v>AP-0034403000147</v>
          </cell>
          <cell r="B239" t="str">
            <v>006</v>
          </cell>
          <cell r="C239" t="str">
            <v>44</v>
          </cell>
          <cell r="D239" t="str">
            <v>03</v>
          </cell>
          <cell r="E239" t="str">
            <v>31</v>
          </cell>
          <cell r="F239" t="str">
            <v>01043002</v>
          </cell>
          <cell r="G239" t="str">
            <v>0000030212005</v>
          </cell>
          <cell r="H239" t="str">
            <v>00000000</v>
          </cell>
          <cell r="J239" t="str">
            <v>0880002001</v>
          </cell>
          <cell r="K239">
            <v>10740.46</v>
          </cell>
          <cell r="L239">
            <v>0</v>
          </cell>
          <cell r="N239" t="str">
            <v>เบี้ยประกันภัย(wtc#4)A420/2 1/4/44-31/12/44-บจ.วังเพชรบู</v>
          </cell>
          <cell r="P239" t="str">
            <v>AP3</v>
          </cell>
        </row>
        <row r="240">
          <cell r="A240" t="str">
            <v>JVP0004401000012</v>
          </cell>
          <cell r="B240" t="str">
            <v>010</v>
          </cell>
          <cell r="C240" t="str">
            <v>44</v>
          </cell>
          <cell r="D240" t="str">
            <v>01</v>
          </cell>
          <cell r="E240" t="str">
            <v>31</v>
          </cell>
          <cell r="F240" t="str">
            <v>01043002</v>
          </cell>
          <cell r="G240" t="str">
            <v>0000030212005</v>
          </cell>
          <cell r="H240" t="str">
            <v>00000000</v>
          </cell>
          <cell r="J240" t="str">
            <v>0890002001</v>
          </cell>
          <cell r="K240">
            <v>7144.66</v>
          </cell>
          <cell r="L240">
            <v>0</v>
          </cell>
          <cell r="N240" t="str">
            <v>เบี้ยประกันภัย(wtc#4)A420/3 1/1/44-1/1/45 AP-003-4403147</v>
          </cell>
          <cell r="P240" t="str">
            <v>JVP</v>
          </cell>
        </row>
        <row r="241">
          <cell r="A241" t="str">
            <v>AP-0034403000147</v>
          </cell>
          <cell r="B241" t="str">
            <v>010</v>
          </cell>
          <cell r="C241" t="str">
            <v>44</v>
          </cell>
          <cell r="D241" t="str">
            <v>03</v>
          </cell>
          <cell r="E241" t="str">
            <v>31</v>
          </cell>
          <cell r="F241" t="str">
            <v>01043002</v>
          </cell>
          <cell r="G241" t="str">
            <v>0000030212005</v>
          </cell>
          <cell r="H241" t="str">
            <v>00000000</v>
          </cell>
          <cell r="J241" t="str">
            <v>0890002001</v>
          </cell>
          <cell r="K241">
            <v>5383</v>
          </cell>
          <cell r="L241">
            <v>0</v>
          </cell>
          <cell r="N241" t="str">
            <v>เบี้ยประกันภัย(wtc#4)A421 1/4/44-31/12/44-บจ.วังเพชรบู</v>
          </cell>
          <cell r="P241" t="str">
            <v>AP3</v>
          </cell>
        </row>
        <row r="242">
          <cell r="A242" t="str">
            <v>AP-0034401000178</v>
          </cell>
          <cell r="B242" t="str">
            <v>006</v>
          </cell>
          <cell r="C242" t="str">
            <v>44</v>
          </cell>
          <cell r="D242" t="str">
            <v>01</v>
          </cell>
          <cell r="E242" t="str">
            <v>31</v>
          </cell>
          <cell r="F242" t="str">
            <v>01043002</v>
          </cell>
          <cell r="G242" t="str">
            <v>0000030212005</v>
          </cell>
          <cell r="H242" t="str">
            <v>00000000</v>
          </cell>
          <cell r="J242" t="str">
            <v>FI01000410</v>
          </cell>
          <cell r="K242">
            <v>7093.3</v>
          </cell>
          <cell r="L242">
            <v>0</v>
          </cell>
          <cell r="N242" t="str">
            <v>เบี้ยประกันภัย(wtc#4)1/2/44-25/1/45-บมจ.นวลิสซิ่ง</v>
          </cell>
          <cell r="P242" t="str">
            <v>AP3</v>
          </cell>
        </row>
        <row r="243">
          <cell r="A243" t="str">
            <v>AP-0034311000080</v>
          </cell>
          <cell r="B243" t="str">
            <v>001</v>
          </cell>
          <cell r="C243" t="str">
            <v>43</v>
          </cell>
          <cell r="D243" t="str">
            <v>11</v>
          </cell>
          <cell r="E243" t="str">
            <v>22</v>
          </cell>
          <cell r="F243" t="str">
            <v>01043002</v>
          </cell>
          <cell r="G243" t="str">
            <v>0000030212005</v>
          </cell>
          <cell r="H243" t="str">
            <v>00000000</v>
          </cell>
          <cell r="J243" t="str">
            <v>LI 0000064</v>
          </cell>
          <cell r="K243">
            <v>12209</v>
          </cell>
          <cell r="L243">
            <v>0</v>
          </cell>
          <cell r="N243" t="str">
            <v>เบี้ยประกัน(WTC#4)22/11/43-22/11/44-ธนาคารศรีนคร</v>
          </cell>
          <cell r="O243">
            <v>0</v>
          </cell>
          <cell r="P243" t="str">
            <v>AP3</v>
          </cell>
        </row>
        <row r="244">
          <cell r="A244" t="str">
            <v>JVP0004312000060</v>
          </cell>
          <cell r="B244" t="str">
            <v>008</v>
          </cell>
          <cell r="C244" t="str">
            <v>43</v>
          </cell>
          <cell r="D244" t="str">
            <v>12</v>
          </cell>
          <cell r="E244" t="str">
            <v>31</v>
          </cell>
          <cell r="F244" t="str">
            <v>01043002</v>
          </cell>
          <cell r="G244" t="str">
            <v>0000030212005</v>
          </cell>
          <cell r="H244" t="str">
            <v>00000000</v>
          </cell>
          <cell r="J244" t="str">
            <v>LI 0000064</v>
          </cell>
          <cell r="K244">
            <v>0</v>
          </cell>
          <cell r="L244">
            <v>1304.52</v>
          </cell>
          <cell r="N244" t="str">
            <v>ค่าเบี้ยประกันภัย WTC/4</v>
          </cell>
          <cell r="O244">
            <v>0</v>
          </cell>
          <cell r="P244" t="str">
            <v>JVP</v>
          </cell>
        </row>
        <row r="245">
          <cell r="A245" t="str">
            <v>JVP0004403000007</v>
          </cell>
          <cell r="B245" t="str">
            <v>006</v>
          </cell>
          <cell r="C245" t="str">
            <v>44</v>
          </cell>
          <cell r="D245" t="str">
            <v>03</v>
          </cell>
          <cell r="E245" t="str">
            <v>31</v>
          </cell>
          <cell r="F245" t="str">
            <v>01043002</v>
          </cell>
          <cell r="G245" t="str">
            <v>0000030212005</v>
          </cell>
          <cell r="H245" t="str">
            <v>00000000</v>
          </cell>
          <cell r="J245" t="str">
            <v>O870002001</v>
          </cell>
          <cell r="K245">
            <v>0</v>
          </cell>
          <cell r="L245">
            <v>3394.9</v>
          </cell>
          <cell r="N245" t="str">
            <v>ปรับปรุง AP-003-4403000147</v>
          </cell>
          <cell r="P245" t="str">
            <v>JVP</v>
          </cell>
        </row>
        <row r="246">
          <cell r="A246" t="str">
            <v>JVP0004403000007</v>
          </cell>
          <cell r="B246" t="str">
            <v>010</v>
          </cell>
          <cell r="C246" t="str">
            <v>44</v>
          </cell>
          <cell r="D246" t="str">
            <v>03</v>
          </cell>
          <cell r="E246" t="str">
            <v>31</v>
          </cell>
          <cell r="F246" t="str">
            <v>01043002</v>
          </cell>
          <cell r="G246" t="str">
            <v>0000030212005</v>
          </cell>
          <cell r="H246" t="str">
            <v>00000000</v>
          </cell>
          <cell r="J246" t="str">
            <v>O880002001</v>
          </cell>
          <cell r="K246">
            <v>0</v>
          </cell>
          <cell r="L246">
            <v>10740.46</v>
          </cell>
          <cell r="N246" t="str">
            <v>ปรับปรุง AP-003-4403000147</v>
          </cell>
          <cell r="P246" t="str">
            <v>JVP</v>
          </cell>
        </row>
        <row r="247">
          <cell r="A247" t="str">
            <v>JVP0004403000007</v>
          </cell>
          <cell r="B247" t="str">
            <v>014</v>
          </cell>
          <cell r="C247" t="str">
            <v>44</v>
          </cell>
          <cell r="D247" t="str">
            <v>03</v>
          </cell>
          <cell r="E247" t="str">
            <v>31</v>
          </cell>
          <cell r="F247" t="str">
            <v>01043002</v>
          </cell>
          <cell r="G247" t="str">
            <v>0000030212005</v>
          </cell>
          <cell r="H247" t="str">
            <v>00000000</v>
          </cell>
          <cell r="J247" t="str">
            <v>O890002001</v>
          </cell>
          <cell r="K247">
            <v>0</v>
          </cell>
          <cell r="L247">
            <v>5383</v>
          </cell>
          <cell r="N247" t="str">
            <v>ปรับปรุง AP-003-4403000147</v>
          </cell>
          <cell r="P247" t="str">
            <v>JVP</v>
          </cell>
        </row>
        <row r="248">
          <cell r="A248" t="str">
            <v>JVP0004401000014</v>
          </cell>
          <cell r="B248" t="str">
            <v>016</v>
          </cell>
          <cell r="C248" t="str">
            <v>44</v>
          </cell>
          <cell r="D248" t="str">
            <v>01</v>
          </cell>
          <cell r="E248" t="str">
            <v>31</v>
          </cell>
          <cell r="F248" t="str">
            <v>01043002</v>
          </cell>
          <cell r="G248" t="str">
            <v>0000030212006</v>
          </cell>
          <cell r="H248" t="str">
            <v>00000000</v>
          </cell>
          <cell r="J248" t="str">
            <v>0000000</v>
          </cell>
          <cell r="K248">
            <v>0</v>
          </cell>
          <cell r="L248">
            <v>1786.45</v>
          </cell>
          <cell r="N248" t="str">
            <v>เบี้ยประกันภัย สยามสแควร์ 1/1/44</v>
          </cell>
          <cell r="P248" t="str">
            <v>JVP</v>
          </cell>
        </row>
        <row r="249">
          <cell r="A249" t="str">
            <v>JVP0004401000014</v>
          </cell>
          <cell r="B249" t="str">
            <v>010</v>
          </cell>
          <cell r="C249" t="str">
            <v>44</v>
          </cell>
          <cell r="D249" t="str">
            <v>01</v>
          </cell>
          <cell r="E249" t="str">
            <v>31</v>
          </cell>
          <cell r="F249" t="str">
            <v>01043002</v>
          </cell>
          <cell r="G249" t="str">
            <v>0000030212007</v>
          </cell>
          <cell r="H249" t="str">
            <v>00000000</v>
          </cell>
          <cell r="J249" t="str">
            <v>0000000</v>
          </cell>
          <cell r="K249">
            <v>0</v>
          </cell>
          <cell r="L249">
            <v>498.23</v>
          </cell>
          <cell r="N249" t="str">
            <v>เบี้ยประกันภัย ฟอร์จูนทาว์น 1/1/44</v>
          </cell>
          <cell r="P249" t="str">
            <v>JVP</v>
          </cell>
        </row>
        <row r="250">
          <cell r="A250" t="str">
            <v>JVP0004401000021</v>
          </cell>
          <cell r="B250" t="str">
            <v>010</v>
          </cell>
          <cell r="C250" t="str">
            <v>44</v>
          </cell>
          <cell r="D250" t="str">
            <v>01</v>
          </cell>
          <cell r="E250" t="str">
            <v>31</v>
          </cell>
          <cell r="F250" t="str">
            <v>01043002</v>
          </cell>
          <cell r="G250" t="str">
            <v>0000030212007</v>
          </cell>
          <cell r="H250" t="str">
            <v>00000000</v>
          </cell>
          <cell r="J250" t="str">
            <v>0000000</v>
          </cell>
          <cell r="K250">
            <v>0</v>
          </cell>
          <cell r="L250">
            <v>648.11</v>
          </cell>
          <cell r="N250" t="str">
            <v>เบี้ยประกันภัย ฟอร์จูนทาว์น ด.1/44 บมจ.นวลิสซิ่ง</v>
          </cell>
          <cell r="P250" t="str">
            <v>JVP</v>
          </cell>
        </row>
        <row r="251">
          <cell r="A251" t="str">
            <v>JVP0004402000014</v>
          </cell>
          <cell r="B251" t="str">
            <v>022</v>
          </cell>
          <cell r="C251" t="str">
            <v>44</v>
          </cell>
          <cell r="D251" t="str">
            <v>02</v>
          </cell>
          <cell r="E251" t="str">
            <v>28</v>
          </cell>
          <cell r="F251" t="str">
            <v>01043002</v>
          </cell>
          <cell r="G251" t="str">
            <v>0000030212007</v>
          </cell>
          <cell r="H251" t="str">
            <v>00000000</v>
          </cell>
          <cell r="J251" t="str">
            <v>0000000</v>
          </cell>
          <cell r="K251">
            <v>0</v>
          </cell>
          <cell r="L251">
            <v>585.39</v>
          </cell>
          <cell r="N251" t="str">
            <v>เบี้ยประกันภัย ฟอร์จูนทาว์น ด.2/44 บมจ.นวลิสซิ่ง</v>
          </cell>
          <cell r="P251" t="str">
            <v>JVP</v>
          </cell>
        </row>
        <row r="252">
          <cell r="A252" t="str">
            <v>JVP0004403000010</v>
          </cell>
          <cell r="B252" t="str">
            <v>022</v>
          </cell>
          <cell r="C252" t="str">
            <v>44</v>
          </cell>
          <cell r="D252" t="str">
            <v>03</v>
          </cell>
          <cell r="E252" t="str">
            <v>31</v>
          </cell>
          <cell r="F252" t="str">
            <v>01043002</v>
          </cell>
          <cell r="G252" t="str">
            <v>0000030212007</v>
          </cell>
          <cell r="H252" t="str">
            <v>00000000</v>
          </cell>
          <cell r="J252" t="str">
            <v>0000000</v>
          </cell>
          <cell r="K252">
            <v>0</v>
          </cell>
          <cell r="L252">
            <v>648.11</v>
          </cell>
          <cell r="N252" t="str">
            <v>เบี้ยประกันภัย ฟอร์จูนทาว์น ท่าพระ ด.3/44บมจ.นวลิสซิ่ง</v>
          </cell>
          <cell r="P252" t="str">
            <v>JVP</v>
          </cell>
        </row>
        <row r="253">
          <cell r="A253" t="str">
            <v>JVP0004404000007</v>
          </cell>
          <cell r="B253" t="str">
            <v>022</v>
          </cell>
          <cell r="C253" t="str">
            <v>44</v>
          </cell>
          <cell r="D253" t="str">
            <v>04</v>
          </cell>
          <cell r="E253" t="str">
            <v>30</v>
          </cell>
          <cell r="F253" t="str">
            <v>01043002</v>
          </cell>
          <cell r="G253" t="str">
            <v>0000030212007</v>
          </cell>
          <cell r="H253" t="str">
            <v>00000000</v>
          </cell>
          <cell r="J253" t="str">
            <v>0000000</v>
          </cell>
          <cell r="K253">
            <v>0</v>
          </cell>
          <cell r="L253">
            <v>627.21</v>
          </cell>
          <cell r="N253" t="str">
            <v>เบี้ยประกันภัย ฟอร์จูนทาว์น ด.4/44บมจ.นวลิสซิ่ง</v>
          </cell>
          <cell r="P253" t="str">
            <v>JVP</v>
          </cell>
        </row>
        <row r="254">
          <cell r="A254" t="str">
            <v>JVP0004405000008</v>
          </cell>
          <cell r="B254" t="str">
            <v>022</v>
          </cell>
          <cell r="C254" t="str">
            <v>44</v>
          </cell>
          <cell r="D254" t="str">
            <v>05</v>
          </cell>
          <cell r="E254" t="str">
            <v>31</v>
          </cell>
          <cell r="F254" t="str">
            <v>01043002</v>
          </cell>
          <cell r="G254" t="str">
            <v>0000030212007</v>
          </cell>
          <cell r="H254" t="str">
            <v>00000000</v>
          </cell>
          <cell r="J254" t="str">
            <v>0000000</v>
          </cell>
          <cell r="K254">
            <v>0</v>
          </cell>
          <cell r="L254">
            <v>648.11</v>
          </cell>
          <cell r="N254" t="str">
            <v>เบี้ยประกันภัย ฟอร์จูนทาว์น ด.5/44บมจ.นวลิสซิ่ง</v>
          </cell>
          <cell r="P254" t="str">
            <v>JVP</v>
          </cell>
        </row>
        <row r="255">
          <cell r="A255" t="str">
            <v>JVP0004406000004</v>
          </cell>
          <cell r="B255" t="str">
            <v>022</v>
          </cell>
          <cell r="C255" t="str">
            <v>44</v>
          </cell>
          <cell r="D255" t="str">
            <v>06</v>
          </cell>
          <cell r="E255" t="str">
            <v>30</v>
          </cell>
          <cell r="F255" t="str">
            <v>01043002</v>
          </cell>
          <cell r="G255" t="str">
            <v>0000030212007</v>
          </cell>
          <cell r="H255" t="str">
            <v>00000000</v>
          </cell>
          <cell r="J255" t="str">
            <v>0000000</v>
          </cell>
          <cell r="K255">
            <v>0</v>
          </cell>
          <cell r="L255">
            <v>627.21</v>
          </cell>
          <cell r="N255" t="str">
            <v>เบี้ยประกันภัย ฟอร์จูนทาว์น ด.6/44บมจ.นวลิสซิ่ง</v>
          </cell>
          <cell r="P255" t="str">
            <v>JVP</v>
          </cell>
        </row>
        <row r="256">
          <cell r="A256" t="str">
            <v>JVP0004407000002</v>
          </cell>
          <cell r="B256" t="str">
            <v>022</v>
          </cell>
          <cell r="C256" t="str">
            <v>44</v>
          </cell>
          <cell r="D256" t="str">
            <v>07</v>
          </cell>
          <cell r="E256" t="str">
            <v>01</v>
          </cell>
          <cell r="F256" t="str">
            <v>01043002</v>
          </cell>
          <cell r="G256" t="str">
            <v>0000030212007</v>
          </cell>
          <cell r="H256" t="str">
            <v>00000000</v>
          </cell>
          <cell r="J256" t="str">
            <v>0000000</v>
          </cell>
          <cell r="K256">
            <v>0</v>
          </cell>
          <cell r="L256">
            <v>648.11</v>
          </cell>
          <cell r="N256" t="str">
            <v>เบี้ยประกันภัย ฟอร์จูนทาว์น ด.7/44บมจ.นวลิสซิ่ง</v>
          </cell>
          <cell r="P256" t="str">
            <v>JVP</v>
          </cell>
        </row>
        <row r="257">
          <cell r="A257" t="str">
            <v>JVP0004408000002</v>
          </cell>
          <cell r="B257" t="str">
            <v>022</v>
          </cell>
          <cell r="C257" t="str">
            <v>44</v>
          </cell>
          <cell r="D257" t="str">
            <v>08</v>
          </cell>
          <cell r="E257" t="str">
            <v>01</v>
          </cell>
          <cell r="F257" t="str">
            <v>01043002</v>
          </cell>
          <cell r="G257" t="str">
            <v>0000030212007</v>
          </cell>
          <cell r="H257" t="str">
            <v>00000000</v>
          </cell>
          <cell r="J257" t="str">
            <v>0000000</v>
          </cell>
          <cell r="K257">
            <v>0</v>
          </cell>
          <cell r="L257">
            <v>648.11</v>
          </cell>
          <cell r="N257" t="str">
            <v>เบี้ยประกันภัย ฟอร์จูนทาว์น ด.8/44บมจ.นวลิสซิ่ง</v>
          </cell>
          <cell r="P257" t="str">
            <v>JVP</v>
          </cell>
        </row>
        <row r="258">
          <cell r="A258" t="str">
            <v>JVP0004409000003</v>
          </cell>
          <cell r="B258" t="str">
            <v>022</v>
          </cell>
          <cell r="C258" t="str">
            <v>44</v>
          </cell>
          <cell r="D258" t="str">
            <v>09</v>
          </cell>
          <cell r="E258" t="str">
            <v>01</v>
          </cell>
          <cell r="F258" t="str">
            <v>01043002</v>
          </cell>
          <cell r="G258" t="str">
            <v>0000030212007</v>
          </cell>
          <cell r="H258" t="str">
            <v>00000000</v>
          </cell>
          <cell r="J258" t="str">
            <v>0000000</v>
          </cell>
          <cell r="K258">
            <v>0</v>
          </cell>
          <cell r="L258">
            <v>627.21</v>
          </cell>
          <cell r="N258" t="str">
            <v>เบี้ยประกันภัย ฟอร์จูนทาว์น ด.9/44บมจ.นวลิสซิ่ง</v>
          </cell>
          <cell r="P258" t="str">
            <v>JVP</v>
          </cell>
        </row>
        <row r="259">
          <cell r="A259" t="str">
            <v>JVP0004410000003</v>
          </cell>
          <cell r="B259" t="str">
            <v>022</v>
          </cell>
          <cell r="C259" t="str">
            <v>44</v>
          </cell>
          <cell r="D259" t="str">
            <v>10</v>
          </cell>
          <cell r="E259" t="str">
            <v>01</v>
          </cell>
          <cell r="F259" t="str">
            <v>01043002</v>
          </cell>
          <cell r="G259" t="str">
            <v>0000030212007</v>
          </cell>
          <cell r="H259" t="str">
            <v>00000000</v>
          </cell>
          <cell r="J259" t="str">
            <v>0000000</v>
          </cell>
          <cell r="K259">
            <v>0</v>
          </cell>
          <cell r="L259">
            <v>648.11</v>
          </cell>
          <cell r="N259" t="str">
            <v>เบี้ยประกัยภัย ฟอร์จูนทาว์น ด.10/44บมจ.นวลิสซิ่ง</v>
          </cell>
          <cell r="P259" t="str">
            <v>JVP</v>
          </cell>
        </row>
        <row r="260">
          <cell r="A260" t="str">
            <v>JVP0004411000003</v>
          </cell>
          <cell r="B260" t="str">
            <v>020</v>
          </cell>
          <cell r="C260" t="str">
            <v>44</v>
          </cell>
          <cell r="D260" t="str">
            <v>11</v>
          </cell>
          <cell r="E260" t="str">
            <v>01</v>
          </cell>
          <cell r="F260" t="str">
            <v>01043002</v>
          </cell>
          <cell r="G260" t="str">
            <v>0000030212007</v>
          </cell>
          <cell r="H260" t="str">
            <v>00000000</v>
          </cell>
          <cell r="J260" t="str">
            <v>0000000</v>
          </cell>
          <cell r="K260">
            <v>0</v>
          </cell>
          <cell r="L260">
            <v>627.21</v>
          </cell>
          <cell r="N260" t="str">
            <v>เบี้ยประกันภัย ฟอร์จูนทาว์น ด.11/44บมจ.นวลิสซิ่ง</v>
          </cell>
          <cell r="P260" t="str">
            <v>JVP</v>
          </cell>
        </row>
        <row r="261">
          <cell r="A261" t="str">
            <v>JVP0004412000003</v>
          </cell>
          <cell r="B261" t="str">
            <v>012</v>
          </cell>
          <cell r="C261" t="str">
            <v>44</v>
          </cell>
          <cell r="D261" t="str">
            <v>12</v>
          </cell>
          <cell r="E261" t="str">
            <v>01</v>
          </cell>
          <cell r="F261" t="str">
            <v>01043002</v>
          </cell>
          <cell r="G261" t="str">
            <v>0000030212007</v>
          </cell>
          <cell r="H261" t="str">
            <v>00000000</v>
          </cell>
          <cell r="J261" t="str">
            <v>0000000</v>
          </cell>
          <cell r="K261">
            <v>0</v>
          </cell>
          <cell r="L261">
            <v>648.11</v>
          </cell>
          <cell r="N261" t="str">
            <v>เบี้ยประกันภัย ฟอร์จูนทาว์น ด.12/44 บมจ.นวลิสซิ่ง</v>
          </cell>
          <cell r="P261" t="str">
            <v>JVP</v>
          </cell>
        </row>
        <row r="262">
          <cell r="A262" t="str">
            <v>JVP0004401000012</v>
          </cell>
          <cell r="B262" t="str">
            <v>013</v>
          </cell>
          <cell r="C262" t="str">
            <v>44</v>
          </cell>
          <cell r="D262" t="str">
            <v>01</v>
          </cell>
          <cell r="E262" t="str">
            <v>31</v>
          </cell>
          <cell r="F262" t="str">
            <v>01043002</v>
          </cell>
          <cell r="G262" t="str">
            <v>0000030212007</v>
          </cell>
          <cell r="H262" t="str">
            <v>00000000</v>
          </cell>
          <cell r="J262" t="str">
            <v>FI00020812</v>
          </cell>
          <cell r="K262">
            <v>7631</v>
          </cell>
          <cell r="L262">
            <v>0</v>
          </cell>
          <cell r="N262" t="str">
            <v>เบี้ยประกันภัย(ft) 1/1/44-1/1/45 AP-003-4403000185</v>
          </cell>
          <cell r="P262" t="str">
            <v>JVP</v>
          </cell>
        </row>
        <row r="263">
          <cell r="A263" t="str">
            <v>AP-0034403000185</v>
          </cell>
          <cell r="B263" t="str">
            <v>002</v>
          </cell>
          <cell r="C263" t="str">
            <v>44</v>
          </cell>
          <cell r="D263" t="str">
            <v>03</v>
          </cell>
          <cell r="E263" t="str">
            <v>31</v>
          </cell>
          <cell r="F263" t="str">
            <v>01043002</v>
          </cell>
          <cell r="G263" t="str">
            <v>0000030212007</v>
          </cell>
          <cell r="H263" t="str">
            <v>00000000</v>
          </cell>
          <cell r="J263" t="str">
            <v>FI00020812</v>
          </cell>
          <cell r="K263">
            <v>5749.38</v>
          </cell>
          <cell r="L263">
            <v>0</v>
          </cell>
          <cell r="N263" t="str">
            <v>เบี้ยประกันภัย(ft)1/4/44-1/1/45-บมจ.นวลิสซิ่ง</v>
          </cell>
          <cell r="P263" t="str">
            <v>AP3</v>
          </cell>
        </row>
        <row r="264">
          <cell r="A264" t="str">
            <v>JVP0004403000007</v>
          </cell>
          <cell r="B264" t="str">
            <v>018</v>
          </cell>
          <cell r="C264" t="str">
            <v>44</v>
          </cell>
          <cell r="D264" t="str">
            <v>03</v>
          </cell>
          <cell r="E264" t="str">
            <v>31</v>
          </cell>
          <cell r="F264" t="str">
            <v>01043002</v>
          </cell>
          <cell r="G264" t="str">
            <v>0000030212007</v>
          </cell>
          <cell r="H264" t="str">
            <v>00000000</v>
          </cell>
          <cell r="J264" t="str">
            <v>FI00020812</v>
          </cell>
          <cell r="K264">
            <v>0</v>
          </cell>
          <cell r="L264">
            <v>5749.38</v>
          </cell>
          <cell r="N264" t="str">
            <v>ปรับปรุง AP-003-4403000185</v>
          </cell>
          <cell r="P264" t="str">
            <v>JVP</v>
          </cell>
        </row>
        <row r="265">
          <cell r="A265" t="str">
            <v>JVP0004401000014</v>
          </cell>
          <cell r="B265" t="str">
            <v>018</v>
          </cell>
          <cell r="C265" t="str">
            <v>44</v>
          </cell>
          <cell r="D265" t="str">
            <v>01</v>
          </cell>
          <cell r="E265" t="str">
            <v>31</v>
          </cell>
          <cell r="F265" t="str">
            <v>01043002</v>
          </cell>
          <cell r="G265" t="str">
            <v>0000030212008</v>
          </cell>
          <cell r="H265" t="str">
            <v>00000000</v>
          </cell>
          <cell r="J265" t="str">
            <v>0000000</v>
          </cell>
          <cell r="K265">
            <v>0</v>
          </cell>
          <cell r="L265">
            <v>331.71</v>
          </cell>
          <cell r="N265" t="str">
            <v>เบี้ยประกันภัย สีลม 1-25/1/44</v>
          </cell>
          <cell r="P265" t="str">
            <v>JVP</v>
          </cell>
        </row>
        <row r="266">
          <cell r="A266" t="str">
            <v>JVP0004401000015</v>
          </cell>
          <cell r="B266" t="str">
            <v>018</v>
          </cell>
          <cell r="C266" t="str">
            <v>44</v>
          </cell>
          <cell r="D266" t="str">
            <v>01</v>
          </cell>
          <cell r="E266" t="str">
            <v>31</v>
          </cell>
          <cell r="F266" t="str">
            <v>01043002</v>
          </cell>
          <cell r="G266" t="str">
            <v>0000030212008</v>
          </cell>
          <cell r="H266" t="str">
            <v>00000000</v>
          </cell>
          <cell r="J266" t="str">
            <v>0000000</v>
          </cell>
          <cell r="K266">
            <v>0</v>
          </cell>
          <cell r="L266">
            <v>551.21</v>
          </cell>
          <cell r="N266" t="str">
            <v>เบี้ยประกันภัย สีลม 1-31/1/44 บมจ.ธ.ทหารไทย</v>
          </cell>
          <cell r="P266" t="str">
            <v>JVP</v>
          </cell>
        </row>
        <row r="267">
          <cell r="A267" t="str">
            <v>JVP0004401000015</v>
          </cell>
          <cell r="B267" t="str">
            <v>042</v>
          </cell>
          <cell r="C267" t="str">
            <v>44</v>
          </cell>
          <cell r="D267" t="str">
            <v>01</v>
          </cell>
          <cell r="E267" t="str">
            <v>31</v>
          </cell>
          <cell r="F267" t="str">
            <v>01043002</v>
          </cell>
          <cell r="G267" t="str">
            <v>0000030212008</v>
          </cell>
          <cell r="H267" t="str">
            <v>00000000</v>
          </cell>
          <cell r="J267" t="str">
            <v>0000000</v>
          </cell>
          <cell r="K267">
            <v>0</v>
          </cell>
          <cell r="L267">
            <v>1149.68</v>
          </cell>
          <cell r="N267" t="str">
            <v>เบี้ยประกันภัย สีลม 1-31/1/44 บมจ.ธ.ทหารไทย</v>
          </cell>
          <cell r="P267" t="str">
            <v>JVP</v>
          </cell>
        </row>
        <row r="268">
          <cell r="A268" t="str">
            <v>JVP0004402000013</v>
          </cell>
          <cell r="B268" t="str">
            <v>050</v>
          </cell>
          <cell r="C268" t="str">
            <v>44</v>
          </cell>
          <cell r="D268" t="str">
            <v>02</v>
          </cell>
          <cell r="E268" t="str">
            <v>28</v>
          </cell>
          <cell r="F268" t="str">
            <v>01043002</v>
          </cell>
          <cell r="G268" t="str">
            <v>0000030212008</v>
          </cell>
          <cell r="H268" t="str">
            <v>00000000</v>
          </cell>
          <cell r="J268" t="str">
            <v>0000000</v>
          </cell>
          <cell r="K268">
            <v>0</v>
          </cell>
          <cell r="L268">
            <v>497.86</v>
          </cell>
          <cell r="N268" t="str">
            <v>เบี้ยประกันภัย สีลม ด.2/44 บมจ.ธ.ทหารไทย</v>
          </cell>
          <cell r="P268" t="str">
            <v>JVP</v>
          </cell>
        </row>
        <row r="269">
          <cell r="A269" t="str">
            <v>JVP0004402000013</v>
          </cell>
          <cell r="B269" t="str">
            <v>074</v>
          </cell>
          <cell r="C269" t="str">
            <v>44</v>
          </cell>
          <cell r="D269" t="str">
            <v>02</v>
          </cell>
          <cell r="E269" t="str">
            <v>28</v>
          </cell>
          <cell r="F269" t="str">
            <v>01043002</v>
          </cell>
          <cell r="G269" t="str">
            <v>0000030212008</v>
          </cell>
          <cell r="H269" t="str">
            <v>00000000</v>
          </cell>
          <cell r="J269" t="str">
            <v>0000000</v>
          </cell>
          <cell r="K269">
            <v>0</v>
          </cell>
          <cell r="L269">
            <v>1038.42</v>
          </cell>
          <cell r="N269" t="str">
            <v>เบี้ยประกันภัย สีลม ด.2/44 บมจ.ธ.ทหารไทย</v>
          </cell>
          <cell r="P269" t="str">
            <v>JVP</v>
          </cell>
        </row>
        <row r="270">
          <cell r="A270" t="str">
            <v>JVP0004402000014</v>
          </cell>
          <cell r="B270" t="str">
            <v>048</v>
          </cell>
          <cell r="C270" t="str">
            <v>44</v>
          </cell>
          <cell r="D270" t="str">
            <v>02</v>
          </cell>
          <cell r="E270" t="str">
            <v>28</v>
          </cell>
          <cell r="F270" t="str">
            <v>01043002</v>
          </cell>
          <cell r="G270" t="str">
            <v>0000030212008</v>
          </cell>
          <cell r="H270" t="str">
            <v>00000000</v>
          </cell>
          <cell r="J270" t="str">
            <v>0000000</v>
          </cell>
          <cell r="K270">
            <v>0</v>
          </cell>
          <cell r="L270">
            <v>277.39</v>
          </cell>
          <cell r="N270" t="str">
            <v>เบี้ยประกันภัย สีลม ด.2/44 บมจ.นวลิสซิ่ง</v>
          </cell>
          <cell r="P270" t="str">
            <v>JVP</v>
          </cell>
        </row>
        <row r="271">
          <cell r="A271" t="str">
            <v>JVP0004403000010</v>
          </cell>
          <cell r="B271" t="str">
            <v>048</v>
          </cell>
          <cell r="C271" t="str">
            <v>44</v>
          </cell>
          <cell r="D271" t="str">
            <v>03</v>
          </cell>
          <cell r="E271" t="str">
            <v>31</v>
          </cell>
          <cell r="F271" t="str">
            <v>01043002</v>
          </cell>
          <cell r="G271" t="str">
            <v>0000030212008</v>
          </cell>
          <cell r="H271" t="str">
            <v>00000000</v>
          </cell>
          <cell r="J271" t="str">
            <v>0000000</v>
          </cell>
          <cell r="K271">
            <v>0</v>
          </cell>
          <cell r="L271">
            <v>307.11</v>
          </cell>
          <cell r="N271" t="str">
            <v>เบี้ยประกันภัย สีลมคอมเพล็กซ์  ด.3/44บมจ.นวลิสซิ่ง</v>
          </cell>
          <cell r="P271" t="str">
            <v>JVP</v>
          </cell>
        </row>
        <row r="272">
          <cell r="A272" t="str">
            <v>JVP0004403000012</v>
          </cell>
          <cell r="B272" t="str">
            <v>048</v>
          </cell>
          <cell r="C272" t="str">
            <v>44</v>
          </cell>
          <cell r="D272" t="str">
            <v>03</v>
          </cell>
          <cell r="E272" t="str">
            <v>31</v>
          </cell>
          <cell r="F272" t="str">
            <v>01043002</v>
          </cell>
          <cell r="G272" t="str">
            <v>0000030212008</v>
          </cell>
          <cell r="H272" t="str">
            <v>00000000</v>
          </cell>
          <cell r="J272" t="str">
            <v>0000000</v>
          </cell>
          <cell r="K272">
            <v>0</v>
          </cell>
          <cell r="L272">
            <v>551.21</v>
          </cell>
          <cell r="N272" t="str">
            <v>เบี้ยประกันภัย สีลม ด.3/44 ธ.ทหารไทย</v>
          </cell>
          <cell r="P272" t="str">
            <v>JVP</v>
          </cell>
        </row>
        <row r="273">
          <cell r="A273" t="str">
            <v>JVP0004403000012</v>
          </cell>
          <cell r="B273" t="str">
            <v>072</v>
          </cell>
          <cell r="C273" t="str">
            <v>44</v>
          </cell>
          <cell r="D273" t="str">
            <v>03</v>
          </cell>
          <cell r="E273" t="str">
            <v>31</v>
          </cell>
          <cell r="F273" t="str">
            <v>01043002</v>
          </cell>
          <cell r="G273" t="str">
            <v>0000030212008</v>
          </cell>
          <cell r="H273" t="str">
            <v>00000000</v>
          </cell>
          <cell r="J273" t="str">
            <v>0000000</v>
          </cell>
          <cell r="K273">
            <v>0</v>
          </cell>
          <cell r="L273">
            <v>1149.68</v>
          </cell>
          <cell r="N273" t="str">
            <v>เบี้ยประกันภัย สีลม ด.3/44 ธ.ทหารไทย</v>
          </cell>
          <cell r="P273" t="str">
            <v>JVP</v>
          </cell>
        </row>
        <row r="274">
          <cell r="A274" t="str">
            <v>JVP0004404000007</v>
          </cell>
          <cell r="B274" t="str">
            <v>048</v>
          </cell>
          <cell r="C274" t="str">
            <v>44</v>
          </cell>
          <cell r="D274" t="str">
            <v>04</v>
          </cell>
          <cell r="E274" t="str">
            <v>30</v>
          </cell>
          <cell r="F274" t="str">
            <v>01043002</v>
          </cell>
          <cell r="G274" t="str">
            <v>0000030212008</v>
          </cell>
          <cell r="H274" t="str">
            <v>00000000</v>
          </cell>
          <cell r="J274" t="str">
            <v>0000000</v>
          </cell>
          <cell r="K274">
            <v>0</v>
          </cell>
          <cell r="L274">
            <v>297.20999999999998</v>
          </cell>
          <cell r="N274" t="str">
            <v>เบี้ยประกันภัย สีลมคอมเพล็กซ์ ด.4/44บมจ.นวลิสซิ่ง</v>
          </cell>
          <cell r="P274" t="str">
            <v>JVP</v>
          </cell>
        </row>
        <row r="275">
          <cell r="A275" t="str">
            <v>JVP0004404000009</v>
          </cell>
          <cell r="B275" t="str">
            <v>044</v>
          </cell>
          <cell r="C275" t="str">
            <v>44</v>
          </cell>
          <cell r="D275" t="str">
            <v>04</v>
          </cell>
          <cell r="E275" t="str">
            <v>30</v>
          </cell>
          <cell r="F275" t="str">
            <v>01043002</v>
          </cell>
          <cell r="G275" t="str">
            <v>0000030212008</v>
          </cell>
          <cell r="H275" t="str">
            <v>00000000</v>
          </cell>
          <cell r="J275" t="str">
            <v>0000000</v>
          </cell>
          <cell r="K275">
            <v>0</v>
          </cell>
          <cell r="L275">
            <v>533.41999999999996</v>
          </cell>
          <cell r="N275" t="str">
            <v>เบี้ยประกันภัย สีลม ด.4/44 ธ.ทหารไทย</v>
          </cell>
          <cell r="P275" t="str">
            <v>JVP</v>
          </cell>
        </row>
        <row r="276">
          <cell r="A276" t="str">
            <v>JVP0004404000009</v>
          </cell>
          <cell r="B276" t="str">
            <v>068</v>
          </cell>
          <cell r="C276" t="str">
            <v>44</v>
          </cell>
          <cell r="D276" t="str">
            <v>04</v>
          </cell>
          <cell r="E276" t="str">
            <v>30</v>
          </cell>
          <cell r="F276" t="str">
            <v>01043002</v>
          </cell>
          <cell r="G276" t="str">
            <v>0000030212008</v>
          </cell>
          <cell r="H276" t="str">
            <v>00000000</v>
          </cell>
          <cell r="J276" t="str">
            <v>0000000</v>
          </cell>
          <cell r="K276">
            <v>0</v>
          </cell>
          <cell r="L276">
            <v>1112.5899999999999</v>
          </cell>
          <cell r="N276" t="str">
            <v>เบี้ยประกันภัย สีลม ด.4/44 ธ.ทหารไทย</v>
          </cell>
          <cell r="P276" t="str">
            <v>JVP</v>
          </cell>
        </row>
        <row r="277">
          <cell r="A277" t="str">
            <v>JVP0004405000008</v>
          </cell>
          <cell r="B277" t="str">
            <v>048</v>
          </cell>
          <cell r="C277" t="str">
            <v>44</v>
          </cell>
          <cell r="D277" t="str">
            <v>05</v>
          </cell>
          <cell r="E277" t="str">
            <v>31</v>
          </cell>
          <cell r="F277" t="str">
            <v>01043002</v>
          </cell>
          <cell r="G277" t="str">
            <v>0000030212008</v>
          </cell>
          <cell r="H277" t="str">
            <v>00000000</v>
          </cell>
          <cell r="J277" t="str">
            <v>0000000</v>
          </cell>
          <cell r="K277">
            <v>0</v>
          </cell>
          <cell r="L277">
            <v>307.11</v>
          </cell>
          <cell r="N277" t="str">
            <v>เบี้ยประกันภัย สีลมคอมเพล็กซ์ บางแค ด.5/44บมจ.นวลิสซิ่ง</v>
          </cell>
          <cell r="P277" t="str">
            <v>JVP</v>
          </cell>
        </row>
        <row r="278">
          <cell r="A278" t="str">
            <v>JVP0004405000010</v>
          </cell>
          <cell r="B278" t="str">
            <v>022</v>
          </cell>
          <cell r="C278" t="str">
            <v>44</v>
          </cell>
          <cell r="D278" t="str">
            <v>05</v>
          </cell>
          <cell r="E278" t="str">
            <v>31</v>
          </cell>
          <cell r="F278" t="str">
            <v>01043002</v>
          </cell>
          <cell r="G278" t="str">
            <v>0000030212008</v>
          </cell>
          <cell r="H278" t="str">
            <v>00000000</v>
          </cell>
          <cell r="J278" t="str">
            <v>0000000</v>
          </cell>
          <cell r="K278">
            <v>0</v>
          </cell>
          <cell r="L278">
            <v>551.21</v>
          </cell>
          <cell r="N278" t="str">
            <v>เบี้ยประกันภัย สีลม ด.5/44 ธ.ทหารไทย</v>
          </cell>
          <cell r="P278" t="str">
            <v>JVP</v>
          </cell>
        </row>
        <row r="279">
          <cell r="A279" t="str">
            <v>JVP0004405000010</v>
          </cell>
          <cell r="B279" t="str">
            <v>046</v>
          </cell>
          <cell r="C279" t="str">
            <v>44</v>
          </cell>
          <cell r="D279" t="str">
            <v>05</v>
          </cell>
          <cell r="E279" t="str">
            <v>31</v>
          </cell>
          <cell r="F279" t="str">
            <v>01043002</v>
          </cell>
          <cell r="G279" t="str">
            <v>0000030212008</v>
          </cell>
          <cell r="H279" t="str">
            <v>00000000</v>
          </cell>
          <cell r="J279" t="str">
            <v>0000000</v>
          </cell>
          <cell r="K279">
            <v>0</v>
          </cell>
          <cell r="L279">
            <v>1149.68</v>
          </cell>
          <cell r="N279" t="str">
            <v>เบี้ยประกันภัย สีลม ด.5/44 ธ.ทหารไทย</v>
          </cell>
          <cell r="P279" t="str">
            <v>JVP</v>
          </cell>
        </row>
        <row r="280">
          <cell r="A280" t="str">
            <v>JVP0004406000004</v>
          </cell>
          <cell r="B280" t="str">
            <v>048</v>
          </cell>
          <cell r="C280" t="str">
            <v>44</v>
          </cell>
          <cell r="D280" t="str">
            <v>06</v>
          </cell>
          <cell r="E280" t="str">
            <v>30</v>
          </cell>
          <cell r="F280" t="str">
            <v>01043002</v>
          </cell>
          <cell r="G280" t="str">
            <v>0000030212008</v>
          </cell>
          <cell r="H280" t="str">
            <v>00000000</v>
          </cell>
          <cell r="J280" t="str">
            <v>0000000</v>
          </cell>
          <cell r="K280">
            <v>0</v>
          </cell>
          <cell r="L280">
            <v>297.20999999999998</v>
          </cell>
          <cell r="N280" t="str">
            <v>เบี้ยประกันภัย สีลมคอมเพล็กซ์ ด.6/44บมจ.นวลิสซิ่ง</v>
          </cell>
          <cell r="P280" t="str">
            <v>JVP</v>
          </cell>
        </row>
        <row r="281">
          <cell r="A281" t="str">
            <v>JVP0004406000006</v>
          </cell>
          <cell r="B281" t="str">
            <v>016</v>
          </cell>
          <cell r="C281" t="str">
            <v>44</v>
          </cell>
          <cell r="D281" t="str">
            <v>06</v>
          </cell>
          <cell r="E281" t="str">
            <v>30</v>
          </cell>
          <cell r="F281" t="str">
            <v>01043002</v>
          </cell>
          <cell r="G281" t="str">
            <v>0000030212008</v>
          </cell>
          <cell r="H281" t="str">
            <v>00000000</v>
          </cell>
          <cell r="J281" t="str">
            <v>0000000</v>
          </cell>
          <cell r="K281">
            <v>0</v>
          </cell>
          <cell r="L281">
            <v>533.41999999999996</v>
          </cell>
          <cell r="N281" t="str">
            <v>เบี้ยประกันภัย สีลม ด.6/44 ธ.ทหารไทย</v>
          </cell>
          <cell r="P281" t="str">
            <v>JVP</v>
          </cell>
        </row>
        <row r="282">
          <cell r="A282" t="str">
            <v>JVP0004406000006</v>
          </cell>
          <cell r="B282" t="str">
            <v>040</v>
          </cell>
          <cell r="C282" t="str">
            <v>44</v>
          </cell>
          <cell r="D282" t="str">
            <v>06</v>
          </cell>
          <cell r="E282" t="str">
            <v>30</v>
          </cell>
          <cell r="F282" t="str">
            <v>01043002</v>
          </cell>
          <cell r="G282" t="str">
            <v>0000030212008</v>
          </cell>
          <cell r="H282" t="str">
            <v>00000000</v>
          </cell>
          <cell r="J282" t="str">
            <v>0000000</v>
          </cell>
          <cell r="K282">
            <v>0</v>
          </cell>
          <cell r="L282">
            <v>1112.5899999999999</v>
          </cell>
          <cell r="N282" t="str">
            <v>เบี้ยประกันภัย สีลม ด.6/44 ธ.ทหารไทย</v>
          </cell>
          <cell r="P282" t="str">
            <v>JVP</v>
          </cell>
        </row>
        <row r="283">
          <cell r="A283" t="str">
            <v>JVP0004407000002</v>
          </cell>
          <cell r="B283" t="str">
            <v>048</v>
          </cell>
          <cell r="C283" t="str">
            <v>44</v>
          </cell>
          <cell r="D283" t="str">
            <v>07</v>
          </cell>
          <cell r="E283" t="str">
            <v>01</v>
          </cell>
          <cell r="F283" t="str">
            <v>01043002</v>
          </cell>
          <cell r="G283" t="str">
            <v>0000030212008</v>
          </cell>
          <cell r="H283" t="str">
            <v>00000000</v>
          </cell>
          <cell r="J283" t="str">
            <v>0000000</v>
          </cell>
          <cell r="K283">
            <v>0</v>
          </cell>
          <cell r="L283">
            <v>307.11</v>
          </cell>
          <cell r="N283" t="str">
            <v>เบี้ยประกันภัย สีลมคอมเพล็กซ์ ด.7/44บมจ.นวลิสซิ่ง</v>
          </cell>
          <cell r="P283" t="str">
            <v>JVP</v>
          </cell>
        </row>
        <row r="284">
          <cell r="A284" t="str">
            <v>JVP0004407000004</v>
          </cell>
          <cell r="B284" t="str">
            <v>004</v>
          </cell>
          <cell r="C284" t="str">
            <v>44</v>
          </cell>
          <cell r="D284" t="str">
            <v>07</v>
          </cell>
          <cell r="E284" t="str">
            <v>01</v>
          </cell>
          <cell r="F284" t="str">
            <v>01043002</v>
          </cell>
          <cell r="G284" t="str">
            <v>0000030212008</v>
          </cell>
          <cell r="H284" t="str">
            <v>00000000</v>
          </cell>
          <cell r="J284" t="str">
            <v>0000000</v>
          </cell>
          <cell r="K284">
            <v>0</v>
          </cell>
          <cell r="L284">
            <v>551.21</v>
          </cell>
          <cell r="N284" t="str">
            <v>เบี้ยประกันภัย สีลม ด.7/44 ธ.ทหารไทย</v>
          </cell>
          <cell r="P284" t="str">
            <v>JVP</v>
          </cell>
        </row>
        <row r="285">
          <cell r="A285" t="str">
            <v>JVP0004407000004</v>
          </cell>
          <cell r="B285" t="str">
            <v>028</v>
          </cell>
          <cell r="C285" t="str">
            <v>44</v>
          </cell>
          <cell r="D285" t="str">
            <v>07</v>
          </cell>
          <cell r="E285" t="str">
            <v>01</v>
          </cell>
          <cell r="F285" t="str">
            <v>01043002</v>
          </cell>
          <cell r="G285" t="str">
            <v>0000030212008</v>
          </cell>
          <cell r="H285" t="str">
            <v>00000000</v>
          </cell>
          <cell r="J285" t="str">
            <v>0000000</v>
          </cell>
          <cell r="K285">
            <v>0</v>
          </cell>
          <cell r="L285">
            <v>1149.68</v>
          </cell>
          <cell r="N285" t="str">
            <v>เบี้ยประกันภัย สีลม ด.7/44 ธ.ทหารไทย</v>
          </cell>
          <cell r="P285" t="str">
            <v>JVP</v>
          </cell>
        </row>
        <row r="286">
          <cell r="A286" t="str">
            <v>JVP0004408000002</v>
          </cell>
          <cell r="B286" t="str">
            <v>048</v>
          </cell>
          <cell r="C286" t="str">
            <v>44</v>
          </cell>
          <cell r="D286" t="str">
            <v>08</v>
          </cell>
          <cell r="E286" t="str">
            <v>01</v>
          </cell>
          <cell r="F286" t="str">
            <v>01043002</v>
          </cell>
          <cell r="G286" t="str">
            <v>0000030212008</v>
          </cell>
          <cell r="H286" t="str">
            <v>00000000</v>
          </cell>
          <cell r="J286" t="str">
            <v>0000000</v>
          </cell>
          <cell r="K286">
            <v>0</v>
          </cell>
          <cell r="L286">
            <v>307.11</v>
          </cell>
          <cell r="N286" t="str">
            <v>เบี้ยประกันภัย สีลมคอมเพล็กซ์ ด.8/44บมจ.นวลิสซิ่ง</v>
          </cell>
          <cell r="P286" t="str">
            <v>JVP</v>
          </cell>
        </row>
        <row r="287">
          <cell r="A287" t="str">
            <v>JVP0004408000004</v>
          </cell>
          <cell r="B287" t="str">
            <v>002</v>
          </cell>
          <cell r="C287" t="str">
            <v>44</v>
          </cell>
          <cell r="D287" t="str">
            <v>08</v>
          </cell>
          <cell r="E287" t="str">
            <v>01</v>
          </cell>
          <cell r="F287" t="str">
            <v>01043002</v>
          </cell>
          <cell r="G287" t="str">
            <v>0000030212008</v>
          </cell>
          <cell r="H287" t="str">
            <v>00000000</v>
          </cell>
          <cell r="J287" t="str">
            <v>0000000</v>
          </cell>
          <cell r="K287">
            <v>0</v>
          </cell>
          <cell r="L287">
            <v>88.9</v>
          </cell>
          <cell r="N287" t="str">
            <v>เบี้ยประกันภัย สีลม ด.8/44 ธ.ทหารไทย</v>
          </cell>
          <cell r="P287" t="str">
            <v>JVP</v>
          </cell>
        </row>
        <row r="288">
          <cell r="A288" t="str">
            <v>JVP0004408000004</v>
          </cell>
          <cell r="B288" t="str">
            <v>026</v>
          </cell>
          <cell r="C288" t="str">
            <v>44</v>
          </cell>
          <cell r="D288" t="str">
            <v>08</v>
          </cell>
          <cell r="E288" t="str">
            <v>01</v>
          </cell>
          <cell r="F288" t="str">
            <v>01043002</v>
          </cell>
          <cell r="G288" t="str">
            <v>0000030212008</v>
          </cell>
          <cell r="H288" t="str">
            <v>00000000</v>
          </cell>
          <cell r="J288" t="str">
            <v>0000000</v>
          </cell>
          <cell r="K288">
            <v>0</v>
          </cell>
          <cell r="L288">
            <v>1149.68</v>
          </cell>
          <cell r="N288" t="str">
            <v>เบี้ยประกันภัย สีลม ด.8/44 ธ.ทหารไทย</v>
          </cell>
          <cell r="P288" t="str">
            <v>JVP</v>
          </cell>
        </row>
        <row r="289">
          <cell r="A289" t="str">
            <v>JVP0004408000055</v>
          </cell>
          <cell r="B289" t="str">
            <v>016</v>
          </cell>
          <cell r="C289" t="str">
            <v>44</v>
          </cell>
          <cell r="D289" t="str">
            <v>08</v>
          </cell>
          <cell r="E289" t="str">
            <v>31</v>
          </cell>
          <cell r="F289" t="str">
            <v>01043002</v>
          </cell>
          <cell r="G289" t="str">
            <v>0000030212008</v>
          </cell>
          <cell r="H289" t="str">
            <v>00000000</v>
          </cell>
          <cell r="J289" t="str">
            <v>0000000</v>
          </cell>
          <cell r="K289">
            <v>0</v>
          </cell>
          <cell r="L289">
            <v>432.16</v>
          </cell>
          <cell r="N289" t="str">
            <v>เบี้ยประกันภัย สีลมคอมเพล็กซ์ ด.08/44 บจ.วิริยะประกันภัย</v>
          </cell>
          <cell r="P289" t="str">
            <v>JVP</v>
          </cell>
        </row>
        <row r="290">
          <cell r="A290" t="str">
            <v>JVP0004409000003</v>
          </cell>
          <cell r="B290" t="str">
            <v>048</v>
          </cell>
          <cell r="C290" t="str">
            <v>44</v>
          </cell>
          <cell r="D290" t="str">
            <v>09</v>
          </cell>
          <cell r="E290" t="str">
            <v>01</v>
          </cell>
          <cell r="F290" t="str">
            <v>01043002</v>
          </cell>
          <cell r="G290" t="str">
            <v>0000030212008</v>
          </cell>
          <cell r="H290" t="str">
            <v>00000000</v>
          </cell>
          <cell r="J290" t="str">
            <v>0000000</v>
          </cell>
          <cell r="K290">
            <v>0</v>
          </cell>
          <cell r="L290">
            <v>297.20999999999998</v>
          </cell>
          <cell r="N290" t="str">
            <v>เบี้ยประกันภัย สีลมคอมเพล็กซ์ ด.9/44บมจ.นวลิสซิ่ง</v>
          </cell>
          <cell r="P290" t="str">
            <v>JVP</v>
          </cell>
        </row>
        <row r="291">
          <cell r="A291" t="str">
            <v>JVP0004409000005</v>
          </cell>
          <cell r="B291" t="str">
            <v>022</v>
          </cell>
          <cell r="C291" t="str">
            <v>44</v>
          </cell>
          <cell r="D291" t="str">
            <v>09</v>
          </cell>
          <cell r="E291" t="str">
            <v>01</v>
          </cell>
          <cell r="F291" t="str">
            <v>01043002</v>
          </cell>
          <cell r="G291" t="str">
            <v>0000030212008</v>
          </cell>
          <cell r="H291" t="str">
            <v>00000000</v>
          </cell>
          <cell r="J291" t="str">
            <v>0000000</v>
          </cell>
          <cell r="K291">
            <v>0</v>
          </cell>
          <cell r="L291">
            <v>1112.5899999999999</v>
          </cell>
          <cell r="N291" t="str">
            <v>เบี้ยประกันภัย สีลม ด.9/44 ธ.ทหารไทย</v>
          </cell>
          <cell r="P291" t="str">
            <v>JVP</v>
          </cell>
        </row>
        <row r="292">
          <cell r="A292" t="str">
            <v>JVP0004409000034</v>
          </cell>
          <cell r="B292" t="str">
            <v>016</v>
          </cell>
          <cell r="C292" t="str">
            <v>44</v>
          </cell>
          <cell r="D292" t="str">
            <v>09</v>
          </cell>
          <cell r="E292" t="str">
            <v>30</v>
          </cell>
          <cell r="F292" t="str">
            <v>01043002</v>
          </cell>
          <cell r="G292" t="str">
            <v>0000030212008</v>
          </cell>
          <cell r="H292" t="str">
            <v>00000000</v>
          </cell>
          <cell r="J292" t="str">
            <v>0000000</v>
          </cell>
          <cell r="K292">
            <v>0</v>
          </cell>
          <cell r="L292">
            <v>480.16</v>
          </cell>
          <cell r="N292" t="str">
            <v>เบี้ยประกันภัย สีลมคอมเพล็กซ์ ด.09/44 บมจ.จรัญประกันภัย</v>
          </cell>
          <cell r="P292" t="str">
            <v>JVP</v>
          </cell>
        </row>
        <row r="293">
          <cell r="A293" t="str">
            <v>JVP0004410000003</v>
          </cell>
          <cell r="B293" t="str">
            <v>048</v>
          </cell>
          <cell r="C293" t="str">
            <v>44</v>
          </cell>
          <cell r="D293" t="str">
            <v>10</v>
          </cell>
          <cell r="E293" t="str">
            <v>01</v>
          </cell>
          <cell r="F293" t="str">
            <v>01043002</v>
          </cell>
          <cell r="G293" t="str">
            <v>0000030212008</v>
          </cell>
          <cell r="H293" t="str">
            <v>00000000</v>
          </cell>
          <cell r="J293" t="str">
            <v>0000000</v>
          </cell>
          <cell r="K293">
            <v>0</v>
          </cell>
          <cell r="L293">
            <v>307.11</v>
          </cell>
          <cell r="N293" t="str">
            <v>เบี้ยประกันภัย สีลมคอมเพล็กซ์ ด.10/44 บมจ.นวลิสซิ่ง</v>
          </cell>
          <cell r="P293" t="str">
            <v>JVP</v>
          </cell>
        </row>
        <row r="294">
          <cell r="A294" t="str">
            <v>JVP0004410000005</v>
          </cell>
          <cell r="B294" t="str">
            <v>022</v>
          </cell>
          <cell r="C294" t="str">
            <v>44</v>
          </cell>
          <cell r="D294" t="str">
            <v>10</v>
          </cell>
          <cell r="E294" t="str">
            <v>01</v>
          </cell>
          <cell r="F294" t="str">
            <v>01043002</v>
          </cell>
          <cell r="G294" t="str">
            <v>0000030212008</v>
          </cell>
          <cell r="H294" t="str">
            <v>00000000</v>
          </cell>
          <cell r="J294" t="str">
            <v>0000000</v>
          </cell>
          <cell r="K294">
            <v>0</v>
          </cell>
          <cell r="L294">
            <v>1149.68</v>
          </cell>
          <cell r="N294" t="str">
            <v>เบี้ยประกันภัย สีลม ด.10/44 ธ.ทหารไทย</v>
          </cell>
          <cell r="P294" t="str">
            <v>JVP</v>
          </cell>
        </row>
        <row r="295">
          <cell r="A295" t="str">
            <v>JVP0004410000018</v>
          </cell>
          <cell r="B295" t="str">
            <v>016</v>
          </cell>
          <cell r="C295" t="str">
            <v>44</v>
          </cell>
          <cell r="D295" t="str">
            <v>10</v>
          </cell>
          <cell r="E295" t="str">
            <v>31</v>
          </cell>
          <cell r="F295" t="str">
            <v>01043002</v>
          </cell>
          <cell r="G295" t="str">
            <v>0000030212008</v>
          </cell>
          <cell r="H295" t="str">
            <v>00000000</v>
          </cell>
          <cell r="J295" t="str">
            <v>0000000</v>
          </cell>
          <cell r="K295">
            <v>0</v>
          </cell>
          <cell r="L295">
            <v>496.17</v>
          </cell>
          <cell r="N295" t="str">
            <v>เบี้ยประกันภัย สีลมคอมเพล็กซ์ ด.10/44 บมจ.จรัญประกันภัย</v>
          </cell>
          <cell r="P295" t="str">
            <v>JVP</v>
          </cell>
        </row>
        <row r="296">
          <cell r="A296" t="str">
            <v>JVP0004411000003</v>
          </cell>
          <cell r="B296" t="str">
            <v>046</v>
          </cell>
          <cell r="C296" t="str">
            <v>44</v>
          </cell>
          <cell r="D296" t="str">
            <v>11</v>
          </cell>
          <cell r="E296" t="str">
            <v>01</v>
          </cell>
          <cell r="F296" t="str">
            <v>01043002</v>
          </cell>
          <cell r="G296" t="str">
            <v>0000030212008</v>
          </cell>
          <cell r="H296" t="str">
            <v>00000000</v>
          </cell>
          <cell r="J296" t="str">
            <v>0000000</v>
          </cell>
          <cell r="K296">
            <v>0</v>
          </cell>
          <cell r="L296">
            <v>297.20999999999998</v>
          </cell>
          <cell r="N296" t="str">
            <v>เบี้ยประกันภัย สีลมคอมเพล็กซ์ ด.11/44บมจ.นวลิสซิ่ง</v>
          </cell>
          <cell r="P296" t="str">
            <v>JVP</v>
          </cell>
        </row>
        <row r="297">
          <cell r="A297" t="str">
            <v>JVP0004411000005</v>
          </cell>
          <cell r="B297" t="str">
            <v>010</v>
          </cell>
          <cell r="C297" t="str">
            <v>44</v>
          </cell>
          <cell r="D297" t="str">
            <v>11</v>
          </cell>
          <cell r="E297" t="str">
            <v>01</v>
          </cell>
          <cell r="F297" t="str">
            <v>01043002</v>
          </cell>
          <cell r="G297" t="str">
            <v>0000030212008</v>
          </cell>
          <cell r="H297" t="str">
            <v>00000000</v>
          </cell>
          <cell r="J297" t="str">
            <v>0000000</v>
          </cell>
          <cell r="K297">
            <v>0</v>
          </cell>
          <cell r="L297">
            <v>1112.5899999999999</v>
          </cell>
          <cell r="N297" t="str">
            <v>เบี้ยประกันภัย สีลม ด.11/44 ธ.ทหารไทย</v>
          </cell>
          <cell r="P297" t="str">
            <v>JVP</v>
          </cell>
        </row>
        <row r="298">
          <cell r="A298" t="str">
            <v>JVP0004411000016</v>
          </cell>
          <cell r="B298" t="str">
            <v>016</v>
          </cell>
          <cell r="C298" t="str">
            <v>44</v>
          </cell>
          <cell r="D298" t="str">
            <v>11</v>
          </cell>
          <cell r="E298" t="str">
            <v>30</v>
          </cell>
          <cell r="F298" t="str">
            <v>01043002</v>
          </cell>
          <cell r="G298" t="str">
            <v>0000030212008</v>
          </cell>
          <cell r="H298" t="str">
            <v>00000000</v>
          </cell>
          <cell r="J298" t="str">
            <v>0000000</v>
          </cell>
          <cell r="K298">
            <v>0</v>
          </cell>
          <cell r="L298">
            <v>480.16</v>
          </cell>
          <cell r="N298" t="str">
            <v>เบี้ยประกันภัย สีลมคอมเพล็กซ์ ด.11/44 บจ.วิริยะประกันภัย</v>
          </cell>
          <cell r="P298" t="str">
            <v>JVP</v>
          </cell>
        </row>
        <row r="299">
          <cell r="A299" t="str">
            <v>JVP0004412000003</v>
          </cell>
          <cell r="B299" t="str">
            <v>038</v>
          </cell>
          <cell r="C299" t="str">
            <v>44</v>
          </cell>
          <cell r="D299" t="str">
            <v>12</v>
          </cell>
          <cell r="E299" t="str">
            <v>01</v>
          </cell>
          <cell r="F299" t="str">
            <v>01043002</v>
          </cell>
          <cell r="G299" t="str">
            <v>0000030212008</v>
          </cell>
          <cell r="H299" t="str">
            <v>00000000</v>
          </cell>
          <cell r="J299" t="str">
            <v>0000000</v>
          </cell>
          <cell r="K299">
            <v>0</v>
          </cell>
          <cell r="L299">
            <v>307.11</v>
          </cell>
          <cell r="N299" t="str">
            <v>เบี้ยประกันภัย สีลมคอมเพล็กซ์ ด.12/44 บมจ.นวลิสซิ่ง</v>
          </cell>
          <cell r="P299" t="str">
            <v>JVP</v>
          </cell>
        </row>
        <row r="300">
          <cell r="A300" t="str">
            <v>JVP0004412000005</v>
          </cell>
          <cell r="B300" t="str">
            <v>002</v>
          </cell>
          <cell r="C300" t="str">
            <v>44</v>
          </cell>
          <cell r="D300" t="str">
            <v>12</v>
          </cell>
          <cell r="E300" t="str">
            <v>01</v>
          </cell>
          <cell r="F300" t="str">
            <v>01043002</v>
          </cell>
          <cell r="G300" t="str">
            <v>0000030212008</v>
          </cell>
          <cell r="H300" t="str">
            <v>00000000</v>
          </cell>
          <cell r="J300" t="str">
            <v>0000000</v>
          </cell>
          <cell r="K300">
            <v>0</v>
          </cell>
          <cell r="L300">
            <v>74.2</v>
          </cell>
          <cell r="N300" t="str">
            <v>เบี้ยประกันภัย สีลม ด.12/44 ธ.ทหารไทย</v>
          </cell>
          <cell r="P300" t="str">
            <v>JVP</v>
          </cell>
        </row>
        <row r="301">
          <cell r="A301" t="str">
            <v>JVP0004412000046</v>
          </cell>
          <cell r="B301" t="str">
            <v>016</v>
          </cell>
          <cell r="C301" t="str">
            <v>44</v>
          </cell>
          <cell r="D301" t="str">
            <v>12</v>
          </cell>
          <cell r="E301" t="str">
            <v>31</v>
          </cell>
          <cell r="F301" t="str">
            <v>01043002</v>
          </cell>
          <cell r="G301" t="str">
            <v>0000030212008</v>
          </cell>
          <cell r="H301" t="str">
            <v>00000000</v>
          </cell>
          <cell r="J301" t="str">
            <v>0000000</v>
          </cell>
          <cell r="K301">
            <v>0</v>
          </cell>
          <cell r="L301">
            <v>496.17</v>
          </cell>
          <cell r="N301" t="str">
            <v>เบี้ยประกันภัย สีลมคอมเพล็กซ์ ด.12/44 บมจ.จรัญประกันภัย</v>
          </cell>
          <cell r="P301" t="str">
            <v>JVP</v>
          </cell>
        </row>
        <row r="302">
          <cell r="A302" t="str">
            <v>JVP0004412000046</v>
          </cell>
          <cell r="B302" t="str">
            <v>038</v>
          </cell>
          <cell r="C302" t="str">
            <v>44</v>
          </cell>
          <cell r="D302" t="str">
            <v>12</v>
          </cell>
          <cell r="E302" t="str">
            <v>31</v>
          </cell>
          <cell r="F302" t="str">
            <v>01043002</v>
          </cell>
          <cell r="G302" t="str">
            <v>0000030212008</v>
          </cell>
          <cell r="H302" t="str">
            <v>00000000</v>
          </cell>
          <cell r="J302" t="str">
            <v>0000000</v>
          </cell>
          <cell r="K302">
            <v>0</v>
          </cell>
          <cell r="L302">
            <v>897.45</v>
          </cell>
          <cell r="N302" t="str">
            <v>เบี้ยประกันภัย สีลม ด12/44 บมจ.จรัญประกันภัย</v>
          </cell>
          <cell r="P302" t="str">
            <v>JVP</v>
          </cell>
        </row>
        <row r="303">
          <cell r="A303" t="str">
            <v>AP 0034408000172</v>
          </cell>
          <cell r="B303" t="str">
            <v>001</v>
          </cell>
          <cell r="C303" t="str">
            <v>44</v>
          </cell>
          <cell r="D303" t="str">
            <v>08</v>
          </cell>
          <cell r="E303" t="str">
            <v>30</v>
          </cell>
          <cell r="F303" t="str">
            <v>01043002</v>
          </cell>
          <cell r="G303" t="str">
            <v>0000030212008</v>
          </cell>
          <cell r="H303" t="str">
            <v>00000000</v>
          </cell>
          <cell r="J303" t="str">
            <v>0440830</v>
          </cell>
          <cell r="K303">
            <v>5842</v>
          </cell>
          <cell r="L303">
            <v>0</v>
          </cell>
          <cell r="N303" t="str">
            <v>ค่าเบี้ยประกัน(silom)5/8/44-5/8/45-บมจ.จรัญประกันภัย</v>
          </cell>
          <cell r="P303" t="str">
            <v>AP3</v>
          </cell>
        </row>
        <row r="304">
          <cell r="A304" t="str">
            <v>AP-0034309000102</v>
          </cell>
          <cell r="B304" t="str">
            <v>001</v>
          </cell>
          <cell r="C304" t="str">
            <v>43</v>
          </cell>
          <cell r="D304" t="str">
            <v>09</v>
          </cell>
          <cell r="E304" t="str">
            <v>29</v>
          </cell>
          <cell r="F304" t="str">
            <v>01043002</v>
          </cell>
          <cell r="G304" t="str">
            <v>0000030212008</v>
          </cell>
          <cell r="H304" t="str">
            <v>00000000</v>
          </cell>
          <cell r="J304" t="str">
            <v>00L0000043</v>
          </cell>
          <cell r="K304">
            <v>6490</v>
          </cell>
          <cell r="L304">
            <v>0</v>
          </cell>
          <cell r="N304" t="str">
            <v>ค่าเบี้ยประกัยภัย(สีลม)5/8/43-5/8/44-ธนาคารทหารไทย จก.</v>
          </cell>
          <cell r="O304">
            <v>0</v>
          </cell>
          <cell r="P304" t="str">
            <v>AP3</v>
          </cell>
        </row>
        <row r="305">
          <cell r="A305" t="str">
            <v>JVP0004312000060</v>
          </cell>
          <cell r="B305" t="str">
            <v>009</v>
          </cell>
          <cell r="C305" t="str">
            <v>43</v>
          </cell>
          <cell r="D305" t="str">
            <v>12</v>
          </cell>
          <cell r="E305" t="str">
            <v>31</v>
          </cell>
          <cell r="F305" t="str">
            <v>01043002</v>
          </cell>
          <cell r="G305" t="str">
            <v>0000030212008</v>
          </cell>
          <cell r="H305" t="str">
            <v>00000000</v>
          </cell>
          <cell r="J305" t="str">
            <v>00L0000043</v>
          </cell>
          <cell r="K305">
            <v>0</v>
          </cell>
          <cell r="L305">
            <v>2631.56</v>
          </cell>
          <cell r="N305" t="str">
            <v>ค่าเบี้ยประกันภัย SILOM</v>
          </cell>
          <cell r="O305">
            <v>0</v>
          </cell>
          <cell r="P305" t="str">
            <v>JVP</v>
          </cell>
        </row>
        <row r="306">
          <cell r="A306" t="str">
            <v>AP-0034311000153</v>
          </cell>
          <cell r="B306" t="str">
            <v>001</v>
          </cell>
          <cell r="C306" t="str">
            <v>43</v>
          </cell>
          <cell r="D306" t="str">
            <v>11</v>
          </cell>
          <cell r="E306" t="str">
            <v>24</v>
          </cell>
          <cell r="F306" t="str">
            <v>01043002</v>
          </cell>
          <cell r="G306" t="str">
            <v>0000030212008</v>
          </cell>
          <cell r="H306" t="str">
            <v>00000000</v>
          </cell>
          <cell r="J306" t="str">
            <v>00L0000074</v>
          </cell>
          <cell r="K306">
            <v>13536.57</v>
          </cell>
          <cell r="L306">
            <v>0</v>
          </cell>
          <cell r="N306" t="str">
            <v>สิทธิการเช่า(สีลม)2/12/43-2/12/44-ธนาคารทหารไทย</v>
          </cell>
          <cell r="O306">
            <v>0</v>
          </cell>
          <cell r="P306" t="str">
            <v>AP3</v>
          </cell>
        </row>
        <row r="307">
          <cell r="A307" t="str">
            <v>JVP0004312000060</v>
          </cell>
          <cell r="B307" t="str">
            <v>010</v>
          </cell>
          <cell r="C307" t="str">
            <v>43</v>
          </cell>
          <cell r="D307" t="str">
            <v>12</v>
          </cell>
          <cell r="E307" t="str">
            <v>31</v>
          </cell>
          <cell r="F307" t="str">
            <v>01043002</v>
          </cell>
          <cell r="G307" t="str">
            <v>0000030212008</v>
          </cell>
          <cell r="H307" t="str">
            <v>00000000</v>
          </cell>
          <cell r="J307" t="str">
            <v>00L0000074</v>
          </cell>
          <cell r="K307">
            <v>0</v>
          </cell>
          <cell r="L307">
            <v>1075.51</v>
          </cell>
          <cell r="N307" t="str">
            <v>ค่าเบี้ยประกันภัย SILOM</v>
          </cell>
          <cell r="O307">
            <v>0</v>
          </cell>
          <cell r="P307" t="str">
            <v>JVP</v>
          </cell>
        </row>
        <row r="308">
          <cell r="A308" t="str">
            <v>JVP0004402000011</v>
          </cell>
          <cell r="B308" t="str">
            <v>002</v>
          </cell>
          <cell r="C308" t="str">
            <v>44</v>
          </cell>
          <cell r="D308" t="str">
            <v>02</v>
          </cell>
          <cell r="E308" t="str">
            <v>28</v>
          </cell>
          <cell r="F308" t="str">
            <v>01043002</v>
          </cell>
          <cell r="G308" t="str">
            <v>0000030212008</v>
          </cell>
          <cell r="H308" t="str">
            <v>00000000</v>
          </cell>
          <cell r="J308" t="str">
            <v>2510012511</v>
          </cell>
          <cell r="K308">
            <v>0</v>
          </cell>
          <cell r="L308">
            <v>1000</v>
          </cell>
          <cell r="N308" t="str">
            <v>กลับรายการ AP-003-4312-87 ค่าเช่าป้ายกล่องไฟ ด.2/44</v>
          </cell>
          <cell r="P308" t="str">
            <v>JVP</v>
          </cell>
        </row>
        <row r="309">
          <cell r="A309" t="str">
            <v>JVP0004402000012</v>
          </cell>
          <cell r="B309" t="str">
            <v>001</v>
          </cell>
          <cell r="C309" t="str">
            <v>44</v>
          </cell>
          <cell r="D309" t="str">
            <v>02</v>
          </cell>
          <cell r="E309" t="str">
            <v>28</v>
          </cell>
          <cell r="F309" t="str">
            <v>01043002</v>
          </cell>
          <cell r="G309" t="str">
            <v>0000030212008</v>
          </cell>
          <cell r="H309" t="str">
            <v>00000000</v>
          </cell>
          <cell r="J309" t="str">
            <v>2510012511</v>
          </cell>
          <cell r="K309">
            <v>1000</v>
          </cell>
          <cell r="L309">
            <v>0</v>
          </cell>
          <cell r="N309" t="str">
            <v>ปรับปรุง JVP-000-4402000011เนื่องจาก ACCT</v>
          </cell>
          <cell r="P309" t="str">
            <v>JVP</v>
          </cell>
        </row>
        <row r="310">
          <cell r="A310" t="str">
            <v>AP-0034401000178</v>
          </cell>
          <cell r="B310" t="str">
            <v>014</v>
          </cell>
          <cell r="C310" t="str">
            <v>44</v>
          </cell>
          <cell r="D310" t="str">
            <v>01</v>
          </cell>
          <cell r="E310" t="str">
            <v>31</v>
          </cell>
          <cell r="F310" t="str">
            <v>01043002</v>
          </cell>
          <cell r="G310" t="str">
            <v>0000030212008</v>
          </cell>
          <cell r="H310" t="str">
            <v>00000000</v>
          </cell>
          <cell r="J310" t="str">
            <v>FI01000418</v>
          </cell>
          <cell r="K310">
            <v>3546.65</v>
          </cell>
          <cell r="L310">
            <v>0</v>
          </cell>
          <cell r="N310" t="str">
            <v>เบี้ยประกันภัย(silom)1/2/44-25/1/45-บมจ.นวลิสซิ่ง</v>
          </cell>
          <cell r="P310" t="str">
            <v>AP3</v>
          </cell>
        </row>
        <row r="311">
          <cell r="A311" t="str">
            <v>JVP0004401000021</v>
          </cell>
          <cell r="B311" t="str">
            <v>002</v>
          </cell>
          <cell r="C311" t="str">
            <v>44</v>
          </cell>
          <cell r="D311" t="str">
            <v>01</v>
          </cell>
          <cell r="E311" t="str">
            <v>31</v>
          </cell>
          <cell r="F311" t="str">
            <v>01043002</v>
          </cell>
          <cell r="G311" t="str">
            <v>0000030212009</v>
          </cell>
          <cell r="H311" t="str">
            <v>00000000</v>
          </cell>
          <cell r="J311" t="str">
            <v>0000000</v>
          </cell>
          <cell r="K311">
            <v>0</v>
          </cell>
          <cell r="L311">
            <v>649.28</v>
          </cell>
          <cell r="N311" t="str">
            <v>เบี้ยประกันภัย เดอะมอลล์ ท่าพระ ด.1/44 บมจ.ธ.กรุงเทพ</v>
          </cell>
          <cell r="P311" t="str">
            <v>JVP</v>
          </cell>
        </row>
        <row r="312">
          <cell r="A312" t="str">
            <v>JVP0004401000021</v>
          </cell>
          <cell r="B312" t="str">
            <v>006</v>
          </cell>
          <cell r="C312" t="str">
            <v>44</v>
          </cell>
          <cell r="D312" t="str">
            <v>01</v>
          </cell>
          <cell r="E312" t="str">
            <v>31</v>
          </cell>
          <cell r="F312" t="str">
            <v>01043002</v>
          </cell>
          <cell r="G312" t="str">
            <v>0000030212009</v>
          </cell>
          <cell r="H312" t="str">
            <v>00000000</v>
          </cell>
          <cell r="J312" t="str">
            <v>0000000</v>
          </cell>
          <cell r="K312">
            <v>0</v>
          </cell>
          <cell r="L312">
            <v>437.84</v>
          </cell>
          <cell r="N312" t="str">
            <v>เบี้ยประกันภัย เดอะมอลล์ ท่าพระ ด.1/44 บมจ.ธ.กรุงเทพ</v>
          </cell>
          <cell r="P312" t="str">
            <v>JVP</v>
          </cell>
        </row>
        <row r="313">
          <cell r="A313" t="str">
            <v>JVP0004402000014</v>
          </cell>
          <cell r="B313" t="str">
            <v>014</v>
          </cell>
          <cell r="C313" t="str">
            <v>44</v>
          </cell>
          <cell r="D313" t="str">
            <v>02</v>
          </cell>
          <cell r="E313" t="str">
            <v>28</v>
          </cell>
          <cell r="F313" t="str">
            <v>01043002</v>
          </cell>
          <cell r="G313" t="str">
            <v>0000030212009</v>
          </cell>
          <cell r="H313" t="str">
            <v>00000000</v>
          </cell>
          <cell r="J313" t="str">
            <v>0000000</v>
          </cell>
          <cell r="K313">
            <v>0</v>
          </cell>
          <cell r="L313">
            <v>586.44000000000005</v>
          </cell>
          <cell r="N313" t="str">
            <v>เบี้ยประกันภัย เดอะมอลล์ ท่าพระ ด.2/44 บมจ.ธ.กรุงเทพ</v>
          </cell>
          <cell r="P313" t="str">
            <v>JVP</v>
          </cell>
        </row>
        <row r="314">
          <cell r="A314" t="str">
            <v>JVP0004402000014</v>
          </cell>
          <cell r="B314" t="str">
            <v>018</v>
          </cell>
          <cell r="C314" t="str">
            <v>44</v>
          </cell>
          <cell r="D314" t="str">
            <v>02</v>
          </cell>
          <cell r="E314" t="str">
            <v>28</v>
          </cell>
          <cell r="F314" t="str">
            <v>01043002</v>
          </cell>
          <cell r="G314" t="str">
            <v>0000030212009</v>
          </cell>
          <cell r="H314" t="str">
            <v>00000000</v>
          </cell>
          <cell r="J314" t="str">
            <v>0000000</v>
          </cell>
          <cell r="K314">
            <v>0</v>
          </cell>
          <cell r="L314">
            <v>395.47</v>
          </cell>
          <cell r="N314" t="str">
            <v>เบี้ยประกันภัย เดอะมอลล์ ท่าพระ ด.2/44 บมจ.ธ.กรุงเทพ</v>
          </cell>
          <cell r="P314" t="str">
            <v>JVP</v>
          </cell>
        </row>
        <row r="315">
          <cell r="A315" t="str">
            <v>JVP0004403000010</v>
          </cell>
          <cell r="B315" t="str">
            <v>014</v>
          </cell>
          <cell r="C315" t="str">
            <v>44</v>
          </cell>
          <cell r="D315" t="str">
            <v>03</v>
          </cell>
          <cell r="E315" t="str">
            <v>31</v>
          </cell>
          <cell r="F315" t="str">
            <v>01043002</v>
          </cell>
          <cell r="G315" t="str">
            <v>0000030212009</v>
          </cell>
          <cell r="H315" t="str">
            <v>00000000</v>
          </cell>
          <cell r="J315" t="str">
            <v>0000000</v>
          </cell>
          <cell r="K315">
            <v>0</v>
          </cell>
          <cell r="L315">
            <v>649.28</v>
          </cell>
          <cell r="N315" t="str">
            <v>เบี้ยประกันภัย เดอะมอลล์ ท่าพระ ด.3/44บมจ.ธ.กรุงเทพ</v>
          </cell>
          <cell r="P315" t="str">
            <v>JVP</v>
          </cell>
        </row>
        <row r="316">
          <cell r="A316" t="str">
            <v>JVP0004403000010</v>
          </cell>
          <cell r="B316" t="str">
            <v>018</v>
          </cell>
          <cell r="C316" t="str">
            <v>44</v>
          </cell>
          <cell r="D316" t="str">
            <v>03</v>
          </cell>
          <cell r="E316" t="str">
            <v>31</v>
          </cell>
          <cell r="F316" t="str">
            <v>01043002</v>
          </cell>
          <cell r="G316" t="str">
            <v>0000030212009</v>
          </cell>
          <cell r="H316" t="str">
            <v>00000000</v>
          </cell>
          <cell r="J316" t="str">
            <v>0000000</v>
          </cell>
          <cell r="K316">
            <v>0</v>
          </cell>
          <cell r="L316">
            <v>437.84</v>
          </cell>
          <cell r="N316" t="str">
            <v>เบี้ยประกันภัย เดอะมอลล์ ท่าพระ ด.3/44บมจ.ธ.กรุงเทพ</v>
          </cell>
          <cell r="P316" t="str">
            <v>JVP</v>
          </cell>
        </row>
        <row r="317">
          <cell r="A317" t="str">
            <v>JVP0004404000007</v>
          </cell>
          <cell r="B317" t="str">
            <v>014</v>
          </cell>
          <cell r="C317" t="str">
            <v>44</v>
          </cell>
          <cell r="D317" t="str">
            <v>04</v>
          </cell>
          <cell r="E317" t="str">
            <v>30</v>
          </cell>
          <cell r="F317" t="str">
            <v>01043002</v>
          </cell>
          <cell r="G317" t="str">
            <v>0000030212009</v>
          </cell>
          <cell r="H317" t="str">
            <v>00000000</v>
          </cell>
          <cell r="J317" t="str">
            <v>0000000</v>
          </cell>
          <cell r="K317">
            <v>0</v>
          </cell>
          <cell r="L317">
            <v>628.33000000000004</v>
          </cell>
          <cell r="N317" t="str">
            <v>เบี้ยประกันพภัย เดอะมอลล์ ท่าพระ ด.4/44บมจ.ธ.กรุงเทพ</v>
          </cell>
          <cell r="P317" t="str">
            <v>JVP</v>
          </cell>
        </row>
        <row r="318">
          <cell r="A318" t="str">
            <v>JVP0004404000007</v>
          </cell>
          <cell r="B318" t="str">
            <v>018</v>
          </cell>
          <cell r="C318" t="str">
            <v>44</v>
          </cell>
          <cell r="D318" t="str">
            <v>04</v>
          </cell>
          <cell r="E318" t="str">
            <v>30</v>
          </cell>
          <cell r="F318" t="str">
            <v>01043002</v>
          </cell>
          <cell r="G318" t="str">
            <v>0000030212009</v>
          </cell>
          <cell r="H318" t="str">
            <v>00000000</v>
          </cell>
          <cell r="J318" t="str">
            <v>0000000</v>
          </cell>
          <cell r="K318">
            <v>0</v>
          </cell>
          <cell r="L318">
            <v>423.71</v>
          </cell>
          <cell r="N318" t="str">
            <v>เบี้ยประกันภัย เดอะมอลล์ ท่าพระ ด.4/44บมจ.ธ.กรุงเทพ</v>
          </cell>
          <cell r="P318" t="str">
            <v>JVP</v>
          </cell>
        </row>
        <row r="319">
          <cell r="A319" t="str">
            <v>JVP0004405000008</v>
          </cell>
          <cell r="B319" t="str">
            <v>014</v>
          </cell>
          <cell r="C319" t="str">
            <v>44</v>
          </cell>
          <cell r="D319" t="str">
            <v>05</v>
          </cell>
          <cell r="E319" t="str">
            <v>31</v>
          </cell>
          <cell r="F319" t="str">
            <v>01043002</v>
          </cell>
          <cell r="G319" t="str">
            <v>0000030212009</v>
          </cell>
          <cell r="H319" t="str">
            <v>00000000</v>
          </cell>
          <cell r="J319" t="str">
            <v>0000000</v>
          </cell>
          <cell r="K319">
            <v>0</v>
          </cell>
          <cell r="L319">
            <v>649.28</v>
          </cell>
          <cell r="N319" t="str">
            <v>เบี้ยประกันภัย เดอะมอลล์ ท่าพระ ด.5/44บมจ.ธ.กรุงเทพ</v>
          </cell>
          <cell r="P319" t="str">
            <v>JVP</v>
          </cell>
        </row>
        <row r="320">
          <cell r="A320" t="str">
            <v>JVP0004405000008</v>
          </cell>
          <cell r="B320" t="str">
            <v>018</v>
          </cell>
          <cell r="C320" t="str">
            <v>44</v>
          </cell>
          <cell r="D320" t="str">
            <v>05</v>
          </cell>
          <cell r="E320" t="str">
            <v>31</v>
          </cell>
          <cell r="F320" t="str">
            <v>01043002</v>
          </cell>
          <cell r="G320" t="str">
            <v>0000030212009</v>
          </cell>
          <cell r="H320" t="str">
            <v>00000000</v>
          </cell>
          <cell r="J320" t="str">
            <v>0000000</v>
          </cell>
          <cell r="K320">
            <v>0</v>
          </cell>
          <cell r="L320">
            <v>437.84</v>
          </cell>
          <cell r="N320" t="str">
            <v>เบี้ยประกันภัย เดอะมอลล์ ท่าพระ ด.5/44บมจ.ธ.กรุงเทพ</v>
          </cell>
          <cell r="P320" t="str">
            <v>JVP</v>
          </cell>
        </row>
        <row r="321">
          <cell r="A321" t="str">
            <v>JVP0004406000004</v>
          </cell>
          <cell r="B321" t="str">
            <v>014</v>
          </cell>
          <cell r="C321" t="str">
            <v>44</v>
          </cell>
          <cell r="D321" t="str">
            <v>06</v>
          </cell>
          <cell r="E321" t="str">
            <v>30</v>
          </cell>
          <cell r="F321" t="str">
            <v>01043002</v>
          </cell>
          <cell r="G321" t="str">
            <v>0000030212009</v>
          </cell>
          <cell r="H321" t="str">
            <v>00000000</v>
          </cell>
          <cell r="J321" t="str">
            <v>0000000</v>
          </cell>
          <cell r="K321">
            <v>0</v>
          </cell>
          <cell r="L321">
            <v>628.33000000000004</v>
          </cell>
          <cell r="N321" t="str">
            <v>เบี้ยประกันภัย เดอะมอลล์ ท่าพระ ด.6/44บมจ.ธ.กรุงเทพ</v>
          </cell>
          <cell r="P321" t="str">
            <v>JVP</v>
          </cell>
        </row>
        <row r="322">
          <cell r="A322" t="str">
            <v>JVP0004406000004</v>
          </cell>
          <cell r="B322" t="str">
            <v>018</v>
          </cell>
          <cell r="C322" t="str">
            <v>44</v>
          </cell>
          <cell r="D322" t="str">
            <v>06</v>
          </cell>
          <cell r="E322" t="str">
            <v>30</v>
          </cell>
          <cell r="F322" t="str">
            <v>01043002</v>
          </cell>
          <cell r="G322" t="str">
            <v>0000030212009</v>
          </cell>
          <cell r="H322" t="str">
            <v>00000000</v>
          </cell>
          <cell r="J322" t="str">
            <v>0000000</v>
          </cell>
          <cell r="K322">
            <v>0</v>
          </cell>
          <cell r="L322">
            <v>423.71</v>
          </cell>
          <cell r="N322" t="str">
            <v>เบี้ยประกันภัย เดอะมอลล์ ท่าพระ ด.6/44บมจ.ธ.กรุงเทพ</v>
          </cell>
          <cell r="P322" t="str">
            <v>JVP</v>
          </cell>
        </row>
        <row r="323">
          <cell r="A323" t="str">
            <v>JVP0004407000002</v>
          </cell>
          <cell r="B323" t="str">
            <v>014</v>
          </cell>
          <cell r="C323" t="str">
            <v>44</v>
          </cell>
          <cell r="D323" t="str">
            <v>07</v>
          </cell>
          <cell r="E323" t="str">
            <v>01</v>
          </cell>
          <cell r="F323" t="str">
            <v>01043002</v>
          </cell>
          <cell r="G323" t="str">
            <v>0000030212009</v>
          </cell>
          <cell r="H323" t="str">
            <v>00000000</v>
          </cell>
          <cell r="J323" t="str">
            <v>0000000</v>
          </cell>
          <cell r="K323">
            <v>0</v>
          </cell>
          <cell r="L323">
            <v>649.28</v>
          </cell>
          <cell r="N323" t="str">
            <v>เบี้ยประกันภัย เดอะมอลล์ ท่าพระ ด.7/44บมจ.ธ.กรุงเทพ</v>
          </cell>
          <cell r="P323" t="str">
            <v>JVP</v>
          </cell>
        </row>
        <row r="324">
          <cell r="A324" t="str">
            <v>JVP0004407000002</v>
          </cell>
          <cell r="B324" t="str">
            <v>018</v>
          </cell>
          <cell r="C324" t="str">
            <v>44</v>
          </cell>
          <cell r="D324" t="str">
            <v>07</v>
          </cell>
          <cell r="E324" t="str">
            <v>01</v>
          </cell>
          <cell r="F324" t="str">
            <v>01043002</v>
          </cell>
          <cell r="G324" t="str">
            <v>0000030212009</v>
          </cell>
          <cell r="H324" t="str">
            <v>00000000</v>
          </cell>
          <cell r="J324" t="str">
            <v>0000000</v>
          </cell>
          <cell r="K324">
            <v>0</v>
          </cell>
          <cell r="L324">
            <v>437.84</v>
          </cell>
          <cell r="N324" t="str">
            <v>เบี้ยประกันภัย เดอะมอลล์ ท่าพระ ด.7/44บมจ.ธ.กรุงเทพ</v>
          </cell>
          <cell r="P324" t="str">
            <v>JVP</v>
          </cell>
        </row>
        <row r="325">
          <cell r="A325" t="str">
            <v>JVP0004408000002</v>
          </cell>
          <cell r="B325" t="str">
            <v>014</v>
          </cell>
          <cell r="C325" t="str">
            <v>44</v>
          </cell>
          <cell r="D325" t="str">
            <v>08</v>
          </cell>
          <cell r="E325" t="str">
            <v>01</v>
          </cell>
          <cell r="F325" t="str">
            <v>01043002</v>
          </cell>
          <cell r="G325" t="str">
            <v>0000030212009</v>
          </cell>
          <cell r="H325" t="str">
            <v>00000000</v>
          </cell>
          <cell r="J325" t="str">
            <v>0000000</v>
          </cell>
          <cell r="K325">
            <v>0</v>
          </cell>
          <cell r="L325">
            <v>649.28</v>
          </cell>
          <cell r="N325" t="str">
            <v>เบี้ยประกันภัย เดอะมอลล์ ท่าพระ ด.8/44บมจ.ธ.กรุงเทพ</v>
          </cell>
          <cell r="P325" t="str">
            <v>JVP</v>
          </cell>
        </row>
        <row r="326">
          <cell r="A326" t="str">
            <v>JVP0004408000002</v>
          </cell>
          <cell r="B326" t="str">
            <v>018</v>
          </cell>
          <cell r="C326" t="str">
            <v>44</v>
          </cell>
          <cell r="D326" t="str">
            <v>08</v>
          </cell>
          <cell r="E326" t="str">
            <v>01</v>
          </cell>
          <cell r="F326" t="str">
            <v>01043002</v>
          </cell>
          <cell r="G326" t="str">
            <v>0000030212009</v>
          </cell>
          <cell r="H326" t="str">
            <v>00000000</v>
          </cell>
          <cell r="J326" t="str">
            <v>0000000</v>
          </cell>
          <cell r="K326">
            <v>0</v>
          </cell>
          <cell r="L326">
            <v>437.84</v>
          </cell>
          <cell r="N326" t="str">
            <v>เบี้ยประกันภัย เดอะมอลล์ ท่าพระ ด.8/44บมจ.ธ.กรุงเทพ</v>
          </cell>
          <cell r="P326" t="str">
            <v>JVP</v>
          </cell>
        </row>
        <row r="327">
          <cell r="A327" t="str">
            <v>JVP0004409000003</v>
          </cell>
          <cell r="B327" t="str">
            <v>014</v>
          </cell>
          <cell r="C327" t="str">
            <v>44</v>
          </cell>
          <cell r="D327" t="str">
            <v>09</v>
          </cell>
          <cell r="E327" t="str">
            <v>01</v>
          </cell>
          <cell r="F327" t="str">
            <v>01043002</v>
          </cell>
          <cell r="G327" t="str">
            <v>0000030212009</v>
          </cell>
          <cell r="H327" t="str">
            <v>00000000</v>
          </cell>
          <cell r="J327" t="str">
            <v>0000000</v>
          </cell>
          <cell r="K327">
            <v>0</v>
          </cell>
          <cell r="L327">
            <v>628.33000000000004</v>
          </cell>
          <cell r="N327" t="str">
            <v>เบี้ยประกันภัย เดอะมอลล์ ท่าพระ ด.9/44บมจ.ธ.กรุงเทพ</v>
          </cell>
          <cell r="P327" t="str">
            <v>JVP</v>
          </cell>
        </row>
        <row r="328">
          <cell r="A328" t="str">
            <v>JVP0004409000003</v>
          </cell>
          <cell r="B328" t="str">
            <v>018</v>
          </cell>
          <cell r="C328" t="str">
            <v>44</v>
          </cell>
          <cell r="D328" t="str">
            <v>09</v>
          </cell>
          <cell r="E328" t="str">
            <v>01</v>
          </cell>
          <cell r="F328" t="str">
            <v>01043002</v>
          </cell>
          <cell r="G328" t="str">
            <v>0000030212009</v>
          </cell>
          <cell r="H328" t="str">
            <v>00000000</v>
          </cell>
          <cell r="J328" t="str">
            <v>0000000</v>
          </cell>
          <cell r="K328">
            <v>0</v>
          </cell>
          <cell r="L328">
            <v>423.71</v>
          </cell>
          <cell r="N328" t="str">
            <v>เบี้ยประกันภัย เดอะมอลล์ ท่าพระ ด.9/44บมจ.ธ.กรุงเทพ</v>
          </cell>
          <cell r="P328" t="str">
            <v>JVP</v>
          </cell>
        </row>
        <row r="329">
          <cell r="A329" t="str">
            <v>JVP0004410000003</v>
          </cell>
          <cell r="B329" t="str">
            <v>014</v>
          </cell>
          <cell r="C329" t="str">
            <v>44</v>
          </cell>
          <cell r="D329" t="str">
            <v>10</v>
          </cell>
          <cell r="E329" t="str">
            <v>01</v>
          </cell>
          <cell r="F329" t="str">
            <v>01043002</v>
          </cell>
          <cell r="G329" t="str">
            <v>0000030212009</v>
          </cell>
          <cell r="H329" t="str">
            <v>00000000</v>
          </cell>
          <cell r="J329" t="str">
            <v>0000000</v>
          </cell>
          <cell r="K329">
            <v>0</v>
          </cell>
          <cell r="L329">
            <v>649.28</v>
          </cell>
          <cell r="N329" t="str">
            <v>เบี้ยประกันภัย เดอะมอลล์ ท่าพระ ด.10/44บมจ.ธ.กรุงเทพ</v>
          </cell>
          <cell r="P329" t="str">
            <v>JVP</v>
          </cell>
        </row>
        <row r="330">
          <cell r="A330" t="str">
            <v>JVP0004410000003</v>
          </cell>
          <cell r="B330" t="str">
            <v>018</v>
          </cell>
          <cell r="C330" t="str">
            <v>44</v>
          </cell>
          <cell r="D330" t="str">
            <v>10</v>
          </cell>
          <cell r="E330" t="str">
            <v>01</v>
          </cell>
          <cell r="F330" t="str">
            <v>01043002</v>
          </cell>
          <cell r="G330" t="str">
            <v>0000030212009</v>
          </cell>
          <cell r="H330" t="str">
            <v>00000000</v>
          </cell>
          <cell r="J330" t="str">
            <v>0000000</v>
          </cell>
          <cell r="K330">
            <v>0</v>
          </cell>
          <cell r="L330">
            <v>437.84</v>
          </cell>
          <cell r="N330" t="str">
            <v>เบี้ยประกัยภัย เดอะมอลล์ ท่าพระ ด.10/44บมจ.ธ.กรุงเทพ</v>
          </cell>
          <cell r="P330" t="str">
            <v>JVP</v>
          </cell>
        </row>
        <row r="331">
          <cell r="A331" t="str">
            <v>JVP0004411000003</v>
          </cell>
          <cell r="B331" t="str">
            <v>012</v>
          </cell>
          <cell r="C331" t="str">
            <v>44</v>
          </cell>
          <cell r="D331" t="str">
            <v>11</v>
          </cell>
          <cell r="E331" t="str">
            <v>01</v>
          </cell>
          <cell r="F331" t="str">
            <v>01043002</v>
          </cell>
          <cell r="G331" t="str">
            <v>0000030212009</v>
          </cell>
          <cell r="H331" t="str">
            <v>00000000</v>
          </cell>
          <cell r="J331" t="str">
            <v>0000000</v>
          </cell>
          <cell r="K331">
            <v>0</v>
          </cell>
          <cell r="L331">
            <v>188.49</v>
          </cell>
          <cell r="N331" t="str">
            <v>เบี้ยประกันภัย เดอะมอลล์ ท่าพระ ด.11/44บมจ.ธ.กรุงเทพ</v>
          </cell>
          <cell r="P331" t="str">
            <v>JVP</v>
          </cell>
        </row>
        <row r="332">
          <cell r="A332" t="str">
            <v>JVP0004411000003</v>
          </cell>
          <cell r="B332" t="str">
            <v>016</v>
          </cell>
          <cell r="C332" t="str">
            <v>44</v>
          </cell>
          <cell r="D332" t="str">
            <v>11</v>
          </cell>
          <cell r="E332" t="str">
            <v>01</v>
          </cell>
          <cell r="F332" t="str">
            <v>01043002</v>
          </cell>
          <cell r="G332" t="str">
            <v>0000030212009</v>
          </cell>
          <cell r="H332" t="str">
            <v>00000000</v>
          </cell>
          <cell r="J332" t="str">
            <v>0000000</v>
          </cell>
          <cell r="K332">
            <v>0</v>
          </cell>
          <cell r="L332">
            <v>423.71</v>
          </cell>
          <cell r="N332" t="str">
            <v>เบี้ยประกันภัย เดอะมอลล์ ท่าพระ ด.11/44บมจ.ธ.กรุงเทพ</v>
          </cell>
          <cell r="P332" t="str">
            <v>JVP</v>
          </cell>
        </row>
        <row r="333">
          <cell r="A333" t="str">
            <v>JVP0004412000003</v>
          </cell>
          <cell r="B333" t="str">
            <v>008</v>
          </cell>
          <cell r="C333" t="str">
            <v>44</v>
          </cell>
          <cell r="D333" t="str">
            <v>12</v>
          </cell>
          <cell r="E333" t="str">
            <v>01</v>
          </cell>
          <cell r="F333" t="str">
            <v>01043002</v>
          </cell>
          <cell r="G333" t="str">
            <v>0000030212009</v>
          </cell>
          <cell r="H333" t="str">
            <v>00000000</v>
          </cell>
          <cell r="J333" t="str">
            <v>0000000</v>
          </cell>
          <cell r="K333">
            <v>0</v>
          </cell>
          <cell r="L333">
            <v>183.61</v>
          </cell>
          <cell r="N333" t="str">
            <v>เบี้ยประกันภัย เดอะมอลล์ท่าพระ ด.12/44 บมจ.ธ.กรุงเทพ</v>
          </cell>
          <cell r="P333" t="str">
            <v>JVP</v>
          </cell>
        </row>
        <row r="334">
          <cell r="A334" t="str">
            <v>AP-0034401000175</v>
          </cell>
          <cell r="B334" t="str">
            <v>002</v>
          </cell>
          <cell r="C334" t="str">
            <v>44</v>
          </cell>
          <cell r="D334" t="str">
            <v>01</v>
          </cell>
          <cell r="E334" t="str">
            <v>01</v>
          </cell>
          <cell r="F334" t="str">
            <v>01043002</v>
          </cell>
          <cell r="G334" t="str">
            <v>0000030212009</v>
          </cell>
          <cell r="H334" t="str">
            <v>00000000</v>
          </cell>
          <cell r="J334" t="str">
            <v>2001037046</v>
          </cell>
          <cell r="K334">
            <v>6555.6</v>
          </cell>
          <cell r="L334">
            <v>0</v>
          </cell>
          <cell r="N334" t="str">
            <v>ค่าเบี้ยประกัน(mall/tp#g)1/1/44-9/11/44-ธนาคารกรุงเทพ</v>
          </cell>
          <cell r="P334" t="str">
            <v>AP3</v>
          </cell>
        </row>
        <row r="335">
          <cell r="A335" t="str">
            <v>AP-0034401000175</v>
          </cell>
          <cell r="B335" t="str">
            <v>010</v>
          </cell>
          <cell r="C335" t="str">
            <v>44</v>
          </cell>
          <cell r="D335" t="str">
            <v>01</v>
          </cell>
          <cell r="E335" t="str">
            <v>01</v>
          </cell>
          <cell r="F335" t="str">
            <v>01043002</v>
          </cell>
          <cell r="G335" t="str">
            <v>0000030212009</v>
          </cell>
          <cell r="H335" t="str">
            <v>00000000</v>
          </cell>
          <cell r="J335" t="str">
            <v>2003000251</v>
          </cell>
          <cell r="K335">
            <v>4900.96</v>
          </cell>
          <cell r="L335">
            <v>0</v>
          </cell>
          <cell r="N335" t="str">
            <v>ค่าเบี้ยประกัน(mall/tp#g)1/1/44-13/12/44-ธนาคารกรุงเทพ</v>
          </cell>
          <cell r="P335" t="str">
            <v>AP3</v>
          </cell>
        </row>
        <row r="336">
          <cell r="A336" t="str">
            <v>JVP0004401000015</v>
          </cell>
          <cell r="B336" t="str">
            <v>008</v>
          </cell>
          <cell r="C336" t="str">
            <v>44</v>
          </cell>
          <cell r="D336" t="str">
            <v>01</v>
          </cell>
          <cell r="E336" t="str">
            <v>31</v>
          </cell>
          <cell r="F336" t="str">
            <v>01043002</v>
          </cell>
          <cell r="G336" t="str">
            <v>0000030212010</v>
          </cell>
          <cell r="H336" t="str">
            <v>00000000</v>
          </cell>
          <cell r="J336" t="str">
            <v>0000000</v>
          </cell>
          <cell r="K336">
            <v>0</v>
          </cell>
          <cell r="L336">
            <v>598.94000000000005</v>
          </cell>
          <cell r="N336" t="str">
            <v>เบี้ยประกันภัย เดอะมอลล์ รามคำแหง 1-31/1/44 บมจ.นวลิสซิง</v>
          </cell>
          <cell r="P336" t="str">
            <v>JVP</v>
          </cell>
        </row>
        <row r="337">
          <cell r="A337" t="str">
            <v>JVP0004401000021</v>
          </cell>
          <cell r="B337" t="str">
            <v>008</v>
          </cell>
          <cell r="C337" t="str">
            <v>44</v>
          </cell>
          <cell r="D337" t="str">
            <v>01</v>
          </cell>
          <cell r="E337" t="str">
            <v>31</v>
          </cell>
          <cell r="F337" t="str">
            <v>01043002</v>
          </cell>
          <cell r="G337" t="str">
            <v>0000030212010</v>
          </cell>
          <cell r="H337" t="str">
            <v>00000000</v>
          </cell>
          <cell r="J337" t="str">
            <v>0000000</v>
          </cell>
          <cell r="K337">
            <v>0</v>
          </cell>
          <cell r="L337">
            <v>2252.25</v>
          </cell>
          <cell r="N337" t="str">
            <v>เบี้ยประกันภัย เดอะมอลล์ รามคำแหง ด.1/44 บมจ.ธ.กรุงเทพ</v>
          </cell>
          <cell r="P337" t="str">
            <v>JVP</v>
          </cell>
        </row>
        <row r="338">
          <cell r="A338" t="str">
            <v>JVP0004402000013</v>
          </cell>
          <cell r="B338" t="str">
            <v>040</v>
          </cell>
          <cell r="C338" t="str">
            <v>44</v>
          </cell>
          <cell r="D338" t="str">
            <v>02</v>
          </cell>
          <cell r="E338" t="str">
            <v>28</v>
          </cell>
          <cell r="F338" t="str">
            <v>01043002</v>
          </cell>
          <cell r="G338" t="str">
            <v>0000030212010</v>
          </cell>
          <cell r="H338" t="str">
            <v>00000000</v>
          </cell>
          <cell r="J338" t="str">
            <v>0000000</v>
          </cell>
          <cell r="K338">
            <v>0</v>
          </cell>
          <cell r="L338">
            <v>540.98</v>
          </cell>
          <cell r="N338" t="str">
            <v>เบี้ยประกันภัย เดอะมอลล์ รามคำแหง ด.2/44 บมจ.นวลิสซิ่ง</v>
          </cell>
          <cell r="P338" t="str">
            <v>JVP</v>
          </cell>
        </row>
        <row r="339">
          <cell r="A339" t="str">
            <v>JVP0004402000014</v>
          </cell>
          <cell r="B339" t="str">
            <v>020</v>
          </cell>
          <cell r="C339" t="str">
            <v>44</v>
          </cell>
          <cell r="D339" t="str">
            <v>02</v>
          </cell>
          <cell r="E339" t="str">
            <v>28</v>
          </cell>
          <cell r="F339" t="str">
            <v>01043002</v>
          </cell>
          <cell r="G339" t="str">
            <v>0000030212010</v>
          </cell>
          <cell r="H339" t="str">
            <v>00000000</v>
          </cell>
          <cell r="J339" t="str">
            <v>0000000</v>
          </cell>
          <cell r="K339">
            <v>0</v>
          </cell>
          <cell r="L339">
            <v>2034.29</v>
          </cell>
          <cell r="N339" t="str">
            <v>เบี้ยประกันภัย เดอะมอลล์ รามคำแหง ด.2/44 บมจ.ธ.กรุงเทพ</v>
          </cell>
          <cell r="P339" t="str">
            <v>JVP</v>
          </cell>
        </row>
        <row r="340">
          <cell r="A340" t="str">
            <v>JVP0004403000010</v>
          </cell>
          <cell r="B340" t="str">
            <v>020</v>
          </cell>
          <cell r="C340" t="str">
            <v>44</v>
          </cell>
          <cell r="D340" t="str">
            <v>03</v>
          </cell>
          <cell r="E340" t="str">
            <v>31</v>
          </cell>
          <cell r="F340" t="str">
            <v>01043002</v>
          </cell>
          <cell r="G340" t="str">
            <v>0000030212010</v>
          </cell>
          <cell r="H340" t="str">
            <v>00000000</v>
          </cell>
          <cell r="J340" t="str">
            <v>0000000</v>
          </cell>
          <cell r="K340">
            <v>0</v>
          </cell>
          <cell r="L340">
            <v>2252.25</v>
          </cell>
          <cell r="N340" t="str">
            <v>เบี้ยประกันภัย เดอะมอลล์ รามคำแหง ด.3/44บมจ.นวลิสซิ่ง</v>
          </cell>
          <cell r="P340" t="str">
            <v>JVP</v>
          </cell>
        </row>
        <row r="341">
          <cell r="A341" t="str">
            <v>JVP0004403000012</v>
          </cell>
          <cell r="B341" t="str">
            <v>038</v>
          </cell>
          <cell r="C341" t="str">
            <v>44</v>
          </cell>
          <cell r="D341" t="str">
            <v>03</v>
          </cell>
          <cell r="E341" t="str">
            <v>31</v>
          </cell>
          <cell r="F341" t="str">
            <v>01043002</v>
          </cell>
          <cell r="G341" t="str">
            <v>0000030212010</v>
          </cell>
          <cell r="H341" t="str">
            <v>00000000</v>
          </cell>
          <cell r="J341" t="str">
            <v>0000000</v>
          </cell>
          <cell r="K341">
            <v>0</v>
          </cell>
          <cell r="L341">
            <v>598.94000000000005</v>
          </cell>
          <cell r="N341" t="str">
            <v>เบี้ยประกันภัย เดอะมอลล์รามคำแหง ด.3/44บมจ.นวลิสซิ่ง</v>
          </cell>
          <cell r="P341" t="str">
            <v>JVP</v>
          </cell>
        </row>
        <row r="342">
          <cell r="A342" t="str">
            <v>JVP0004404000007</v>
          </cell>
          <cell r="B342" t="str">
            <v>020</v>
          </cell>
          <cell r="C342" t="str">
            <v>44</v>
          </cell>
          <cell r="D342" t="str">
            <v>04</v>
          </cell>
          <cell r="E342" t="str">
            <v>30</v>
          </cell>
          <cell r="F342" t="str">
            <v>01043002</v>
          </cell>
          <cell r="G342" t="str">
            <v>0000030212010</v>
          </cell>
          <cell r="H342" t="str">
            <v>00000000</v>
          </cell>
          <cell r="J342" t="str">
            <v>0000000</v>
          </cell>
          <cell r="K342">
            <v>0</v>
          </cell>
          <cell r="L342">
            <v>2179.6</v>
          </cell>
          <cell r="N342" t="str">
            <v>เบี้ยประกันภัย เดอะมอลล์ รามคำแหง ด.4/44บมจ.ธ.กรุงเทพ</v>
          </cell>
          <cell r="P342" t="str">
            <v>JVP</v>
          </cell>
        </row>
        <row r="343">
          <cell r="A343" t="str">
            <v>JVP0004404000009</v>
          </cell>
          <cell r="B343" t="str">
            <v>034</v>
          </cell>
          <cell r="C343" t="str">
            <v>44</v>
          </cell>
          <cell r="D343" t="str">
            <v>04</v>
          </cell>
          <cell r="E343" t="str">
            <v>30</v>
          </cell>
          <cell r="F343" t="str">
            <v>01043002</v>
          </cell>
          <cell r="G343" t="str">
            <v>0000030212010</v>
          </cell>
          <cell r="H343" t="str">
            <v>00000000</v>
          </cell>
          <cell r="J343" t="str">
            <v>0000000</v>
          </cell>
          <cell r="K343">
            <v>0</v>
          </cell>
          <cell r="L343">
            <v>579.62</v>
          </cell>
          <cell r="N343" t="str">
            <v>เบี้ยประกันภัย เดอะมอลล์รามคำแหง ด.4/44บมจ.นวลิสซิ่ง</v>
          </cell>
          <cell r="P343" t="str">
            <v>JVP</v>
          </cell>
        </row>
        <row r="344">
          <cell r="A344" t="str">
            <v>JVP0004405000008</v>
          </cell>
          <cell r="B344" t="str">
            <v>020</v>
          </cell>
          <cell r="C344" t="str">
            <v>44</v>
          </cell>
          <cell r="D344" t="str">
            <v>05</v>
          </cell>
          <cell r="E344" t="str">
            <v>31</v>
          </cell>
          <cell r="F344" t="str">
            <v>01043002</v>
          </cell>
          <cell r="G344" t="str">
            <v>0000030212010</v>
          </cell>
          <cell r="H344" t="str">
            <v>00000000</v>
          </cell>
          <cell r="J344" t="str">
            <v>0000000</v>
          </cell>
          <cell r="K344">
            <v>0</v>
          </cell>
          <cell r="L344">
            <v>2252.25</v>
          </cell>
          <cell r="N344" t="str">
            <v>เบี้ยประกันภัย เดอะมอลล์ รามคำแหง ด.5/44บมจ.ธ.กรุงเทพ</v>
          </cell>
          <cell r="P344" t="str">
            <v>JVP</v>
          </cell>
        </row>
        <row r="345">
          <cell r="A345" t="str">
            <v>JVP0004405000010</v>
          </cell>
          <cell r="B345" t="str">
            <v>012</v>
          </cell>
          <cell r="C345" t="str">
            <v>44</v>
          </cell>
          <cell r="D345" t="str">
            <v>05</v>
          </cell>
          <cell r="E345" t="str">
            <v>31</v>
          </cell>
          <cell r="F345" t="str">
            <v>01043002</v>
          </cell>
          <cell r="G345" t="str">
            <v>0000030212010</v>
          </cell>
          <cell r="H345" t="str">
            <v>00000000</v>
          </cell>
          <cell r="J345" t="str">
            <v>0000000</v>
          </cell>
          <cell r="K345">
            <v>0</v>
          </cell>
          <cell r="L345">
            <v>598.94000000000005</v>
          </cell>
          <cell r="N345" t="str">
            <v>เบี้ยประกันภัย เดอะมอลล์ รามคำแหง ด.5/44 บมจ.นวลิสซิ่ง</v>
          </cell>
          <cell r="P345" t="str">
            <v>JVP</v>
          </cell>
        </row>
        <row r="346">
          <cell r="A346" t="str">
            <v>JVP0004406000004</v>
          </cell>
          <cell r="B346" t="str">
            <v>020</v>
          </cell>
          <cell r="C346" t="str">
            <v>44</v>
          </cell>
          <cell r="D346" t="str">
            <v>06</v>
          </cell>
          <cell r="E346" t="str">
            <v>30</v>
          </cell>
          <cell r="F346" t="str">
            <v>01043002</v>
          </cell>
          <cell r="G346" t="str">
            <v>0000030212010</v>
          </cell>
          <cell r="H346" t="str">
            <v>00000000</v>
          </cell>
          <cell r="J346" t="str">
            <v>0000000</v>
          </cell>
          <cell r="K346">
            <v>0</v>
          </cell>
          <cell r="L346">
            <v>2179.6</v>
          </cell>
          <cell r="N346" t="str">
            <v>เบี้ยประกันภัย เดอะมอลล์ รามคำแหง ด.6/44บมจ.ธ.กรุงเทพ</v>
          </cell>
          <cell r="P346" t="str">
            <v>JVP</v>
          </cell>
        </row>
        <row r="347">
          <cell r="A347" t="str">
            <v>JVP0004406000006</v>
          </cell>
          <cell r="B347" t="str">
            <v>006</v>
          </cell>
          <cell r="C347" t="str">
            <v>44</v>
          </cell>
          <cell r="D347" t="str">
            <v>06</v>
          </cell>
          <cell r="E347" t="str">
            <v>30</v>
          </cell>
          <cell r="F347" t="str">
            <v>01043002</v>
          </cell>
          <cell r="G347" t="str">
            <v>0000030212010</v>
          </cell>
          <cell r="H347" t="str">
            <v>00000000</v>
          </cell>
          <cell r="J347" t="str">
            <v>0000000</v>
          </cell>
          <cell r="K347">
            <v>0</v>
          </cell>
          <cell r="L347">
            <v>347.75</v>
          </cell>
          <cell r="N347" t="str">
            <v>เบี้ยประกันภัย เดอะมอลล์รามคำแหง ด.6/44บมจ.นวลิสซิ่ง</v>
          </cell>
          <cell r="P347" t="str">
            <v>JVP</v>
          </cell>
        </row>
        <row r="348">
          <cell r="A348" t="str">
            <v>JVP0004407000002</v>
          </cell>
          <cell r="B348" t="str">
            <v>020</v>
          </cell>
          <cell r="C348" t="str">
            <v>44</v>
          </cell>
          <cell r="D348" t="str">
            <v>07</v>
          </cell>
          <cell r="E348" t="str">
            <v>01</v>
          </cell>
          <cell r="F348" t="str">
            <v>01043002</v>
          </cell>
          <cell r="G348" t="str">
            <v>0000030212010</v>
          </cell>
          <cell r="H348" t="str">
            <v>00000000</v>
          </cell>
          <cell r="J348" t="str">
            <v>0000000</v>
          </cell>
          <cell r="K348">
            <v>0</v>
          </cell>
          <cell r="L348">
            <v>2252.25</v>
          </cell>
          <cell r="N348" t="str">
            <v>เบี้ยประกันภัย เดอะมอลล์ รามคำแหง ด.7/44บมจ.ธ.กรุงเทพ</v>
          </cell>
          <cell r="P348" t="str">
            <v>JVP</v>
          </cell>
        </row>
        <row r="349">
          <cell r="A349" t="str">
            <v>JVP0004408000002</v>
          </cell>
          <cell r="B349" t="str">
            <v>020</v>
          </cell>
          <cell r="C349" t="str">
            <v>44</v>
          </cell>
          <cell r="D349" t="str">
            <v>08</v>
          </cell>
          <cell r="E349" t="str">
            <v>01</v>
          </cell>
          <cell r="F349" t="str">
            <v>01043002</v>
          </cell>
          <cell r="G349" t="str">
            <v>0000030212010</v>
          </cell>
          <cell r="H349" t="str">
            <v>00000000</v>
          </cell>
          <cell r="J349" t="str">
            <v>0000000</v>
          </cell>
          <cell r="K349">
            <v>0</v>
          </cell>
          <cell r="L349">
            <v>2252.25</v>
          </cell>
          <cell r="N349" t="str">
            <v>เบี้ยประกันภัย เดอะมอลล์ รามคำแหง ด.8/44บมจ.ธ.กรุงเทพ</v>
          </cell>
          <cell r="P349" t="str">
            <v>JVP</v>
          </cell>
        </row>
        <row r="350">
          <cell r="A350" t="str">
            <v>JVP0004408000055</v>
          </cell>
          <cell r="B350" t="str">
            <v>032</v>
          </cell>
          <cell r="C350" t="str">
            <v>44</v>
          </cell>
          <cell r="D350" t="str">
            <v>08</v>
          </cell>
          <cell r="E350" t="str">
            <v>31</v>
          </cell>
          <cell r="F350" t="str">
            <v>01043002</v>
          </cell>
          <cell r="G350" t="str">
            <v>0000030212010</v>
          </cell>
          <cell r="H350" t="str">
            <v>00000000</v>
          </cell>
          <cell r="J350" t="str">
            <v>0000000</v>
          </cell>
          <cell r="K350">
            <v>0</v>
          </cell>
          <cell r="L350">
            <v>449.58</v>
          </cell>
          <cell r="N350" t="str">
            <v>เบี้ยประกันภัย มอลล์ราม ด.08/44 บจ.วิริยะประกันภัย</v>
          </cell>
          <cell r="P350" t="str">
            <v>JVP</v>
          </cell>
        </row>
        <row r="351">
          <cell r="A351" t="str">
            <v>JVP0004409000003</v>
          </cell>
          <cell r="B351" t="str">
            <v>020</v>
          </cell>
          <cell r="C351" t="str">
            <v>44</v>
          </cell>
          <cell r="D351" t="str">
            <v>09</v>
          </cell>
          <cell r="E351" t="str">
            <v>01</v>
          </cell>
          <cell r="F351" t="str">
            <v>01043002</v>
          </cell>
          <cell r="G351" t="str">
            <v>0000030212010</v>
          </cell>
          <cell r="H351" t="str">
            <v>00000000</v>
          </cell>
          <cell r="J351" t="str">
            <v>0000000</v>
          </cell>
          <cell r="K351">
            <v>0</v>
          </cell>
          <cell r="L351">
            <v>2179.6</v>
          </cell>
          <cell r="N351" t="str">
            <v>เบี้ยประกันภัย เดอะมอลล์ รามคำแหง ด.9/44บมจ.ธ.กรุงเทพ</v>
          </cell>
          <cell r="P351" t="str">
            <v>JVP</v>
          </cell>
        </row>
        <row r="352">
          <cell r="A352" t="str">
            <v>JVP0004409000034</v>
          </cell>
          <cell r="B352" t="str">
            <v>032</v>
          </cell>
          <cell r="C352" t="str">
            <v>44</v>
          </cell>
          <cell r="D352" t="str">
            <v>09</v>
          </cell>
          <cell r="E352" t="str">
            <v>30</v>
          </cell>
          <cell r="F352" t="str">
            <v>01043002</v>
          </cell>
          <cell r="G352" t="str">
            <v>0000030212010</v>
          </cell>
          <cell r="H352" t="str">
            <v>00000000</v>
          </cell>
          <cell r="J352" t="str">
            <v>0000000</v>
          </cell>
          <cell r="K352">
            <v>0</v>
          </cell>
          <cell r="L352">
            <v>561.99</v>
          </cell>
          <cell r="N352" t="str">
            <v>เบี้ยประกันภัย มอลล์ราม ด.09/44 บจ.วิริยะประกันภัย</v>
          </cell>
          <cell r="P352" t="str">
            <v>JVP</v>
          </cell>
        </row>
        <row r="353">
          <cell r="A353" t="str">
            <v>JVP0004410000003</v>
          </cell>
          <cell r="B353" t="str">
            <v>020</v>
          </cell>
          <cell r="C353" t="str">
            <v>44</v>
          </cell>
          <cell r="D353" t="str">
            <v>10</v>
          </cell>
          <cell r="E353" t="str">
            <v>01</v>
          </cell>
          <cell r="F353" t="str">
            <v>01043002</v>
          </cell>
          <cell r="G353" t="str">
            <v>0000030212010</v>
          </cell>
          <cell r="H353" t="str">
            <v>00000000</v>
          </cell>
          <cell r="J353" t="str">
            <v>0000000</v>
          </cell>
          <cell r="K353">
            <v>0</v>
          </cell>
          <cell r="L353">
            <v>2252.25</v>
          </cell>
          <cell r="N353" t="str">
            <v>เบี้ยประกัยภัย เดอะมอลล์ รามคำแหง ด.10/44บมจ.ธ.กรุงเทพ</v>
          </cell>
          <cell r="P353" t="str">
            <v>JVP</v>
          </cell>
        </row>
        <row r="354">
          <cell r="A354" t="str">
            <v>JVP0004410000018</v>
          </cell>
          <cell r="B354" t="str">
            <v>032</v>
          </cell>
          <cell r="C354" t="str">
            <v>44</v>
          </cell>
          <cell r="D354" t="str">
            <v>10</v>
          </cell>
          <cell r="E354" t="str">
            <v>31</v>
          </cell>
          <cell r="F354" t="str">
            <v>01043002</v>
          </cell>
          <cell r="G354" t="str">
            <v>0000030212010</v>
          </cell>
          <cell r="H354" t="str">
            <v>00000000</v>
          </cell>
          <cell r="J354" t="str">
            <v>0000000</v>
          </cell>
          <cell r="K354">
            <v>0</v>
          </cell>
          <cell r="L354">
            <v>580.72</v>
          </cell>
          <cell r="N354" t="str">
            <v>เบี้ยประกันภัย มอลล์ราม ด.10/44 บจ.วิริยะประกันภัย</v>
          </cell>
          <cell r="P354" t="str">
            <v>JVP</v>
          </cell>
        </row>
        <row r="355">
          <cell r="A355" t="str">
            <v>JVP0004411000003</v>
          </cell>
          <cell r="B355" t="str">
            <v>018</v>
          </cell>
          <cell r="C355" t="str">
            <v>44</v>
          </cell>
          <cell r="D355" t="str">
            <v>11</v>
          </cell>
          <cell r="E355" t="str">
            <v>01</v>
          </cell>
          <cell r="F355" t="str">
            <v>01043002</v>
          </cell>
          <cell r="G355" t="str">
            <v>0000030212010</v>
          </cell>
          <cell r="H355" t="str">
            <v>00000000</v>
          </cell>
          <cell r="J355" t="str">
            <v>0000000</v>
          </cell>
          <cell r="K355">
            <v>0</v>
          </cell>
          <cell r="L355">
            <v>2179.6</v>
          </cell>
          <cell r="N355" t="str">
            <v>เบี้ยประกันภัย เดอะมอลล์รามคำแหง ด.11/44บมจ.ธ.กรุงเทพ</v>
          </cell>
          <cell r="P355" t="str">
            <v>JVP</v>
          </cell>
        </row>
        <row r="356">
          <cell r="A356" t="str">
            <v>JVP0004411000016</v>
          </cell>
          <cell r="B356" t="str">
            <v>032</v>
          </cell>
          <cell r="C356" t="str">
            <v>44</v>
          </cell>
          <cell r="D356" t="str">
            <v>11</v>
          </cell>
          <cell r="E356" t="str">
            <v>30</v>
          </cell>
          <cell r="F356" t="str">
            <v>01043002</v>
          </cell>
          <cell r="G356" t="str">
            <v>0000030212010</v>
          </cell>
          <cell r="H356" t="str">
            <v>00000000</v>
          </cell>
          <cell r="J356" t="str">
            <v>0000000</v>
          </cell>
          <cell r="K356">
            <v>0</v>
          </cell>
          <cell r="L356">
            <v>561.99</v>
          </cell>
          <cell r="N356" t="str">
            <v>เบี้ยประกันภัย มอลล์ราม ด.11/44 บจ.วิริยะประกันภัย</v>
          </cell>
          <cell r="P356" t="str">
            <v>JVP</v>
          </cell>
        </row>
        <row r="357">
          <cell r="A357" t="str">
            <v>JVP0004412000003</v>
          </cell>
          <cell r="B357" t="str">
            <v>010</v>
          </cell>
          <cell r="C357" t="str">
            <v>44</v>
          </cell>
          <cell r="D357" t="str">
            <v>12</v>
          </cell>
          <cell r="E357" t="str">
            <v>01</v>
          </cell>
          <cell r="F357" t="str">
            <v>01043002</v>
          </cell>
          <cell r="G357" t="str">
            <v>0000030212010</v>
          </cell>
          <cell r="H357" t="str">
            <v>00000000</v>
          </cell>
          <cell r="J357" t="str">
            <v>0000000</v>
          </cell>
          <cell r="K357">
            <v>0</v>
          </cell>
          <cell r="L357">
            <v>944.47</v>
          </cell>
          <cell r="N357" t="str">
            <v>เบี้ยประกันภัย เดอะมอลล์รามคำแหง ด.12/44 บมจ.ธ.กรุงเทพ</v>
          </cell>
          <cell r="P357" t="str">
            <v>JVP</v>
          </cell>
        </row>
        <row r="358">
          <cell r="A358" t="str">
            <v>JVP0004412000046</v>
          </cell>
          <cell r="B358" t="str">
            <v>032</v>
          </cell>
          <cell r="C358" t="str">
            <v>44</v>
          </cell>
          <cell r="D358" t="str">
            <v>12</v>
          </cell>
          <cell r="E358" t="str">
            <v>31</v>
          </cell>
          <cell r="F358" t="str">
            <v>01043002</v>
          </cell>
          <cell r="G358" t="str">
            <v>0000030212010</v>
          </cell>
          <cell r="H358" t="str">
            <v>00000000</v>
          </cell>
          <cell r="J358" t="str">
            <v>0000000</v>
          </cell>
          <cell r="K358">
            <v>0</v>
          </cell>
          <cell r="L358">
            <v>580.72</v>
          </cell>
          <cell r="N358" t="str">
            <v>เบี้ยประกันภัย มอลล์ราม ด.12/44 บจ.วิริยะประกันภัย</v>
          </cell>
          <cell r="P358" t="str">
            <v>JVP</v>
          </cell>
        </row>
        <row r="359">
          <cell r="A359" t="str">
            <v>AP-0034401000175</v>
          </cell>
          <cell r="B359" t="str">
            <v>014</v>
          </cell>
          <cell r="C359" t="str">
            <v>44</v>
          </cell>
          <cell r="D359" t="str">
            <v>01</v>
          </cell>
          <cell r="E359" t="str">
            <v>01</v>
          </cell>
          <cell r="F359" t="str">
            <v>01043002</v>
          </cell>
          <cell r="G359" t="str">
            <v>0000030212010</v>
          </cell>
          <cell r="H359" t="str">
            <v>00000000</v>
          </cell>
          <cell r="J359" t="str">
            <v>2003000249</v>
          </cell>
          <cell r="K359">
            <v>25210.66</v>
          </cell>
          <cell r="L359">
            <v>0</v>
          </cell>
          <cell r="N359" t="str">
            <v>ค่าเบี้ยประกัน(mall/ram)1/1/44-13/12/44-ธนาคารกรุงเทพ</v>
          </cell>
          <cell r="P359" t="str">
            <v>AP3</v>
          </cell>
        </row>
        <row r="360">
          <cell r="A360" t="str">
            <v>AP 0034408000189</v>
          </cell>
          <cell r="B360" t="str">
            <v>001</v>
          </cell>
          <cell r="C360" t="str">
            <v>44</v>
          </cell>
          <cell r="D360" t="str">
            <v>08</v>
          </cell>
          <cell r="E360" t="str">
            <v>22</v>
          </cell>
          <cell r="F360" t="str">
            <v>01043002</v>
          </cell>
          <cell r="G360" t="str">
            <v>0000030212010</v>
          </cell>
          <cell r="H360" t="str">
            <v>00000000</v>
          </cell>
          <cell r="J360" t="str">
            <v>AR 3011044</v>
          </cell>
          <cell r="K360">
            <v>4970</v>
          </cell>
          <cell r="L360">
            <v>0</v>
          </cell>
          <cell r="M360" t="str">
            <v>AR30110/44</v>
          </cell>
          <cell r="N360" t="str">
            <v>ค่าเบี้ยประกัน(mall/ram)8/8/44-8/8/45-บจ.วิริยะประกันภัย</v>
          </cell>
          <cell r="P360" t="str">
            <v>AP3</v>
          </cell>
        </row>
        <row r="361">
          <cell r="A361" t="str">
            <v>AP 0034409000152</v>
          </cell>
          <cell r="B361" t="str">
            <v>001</v>
          </cell>
          <cell r="C361" t="str">
            <v>44</v>
          </cell>
          <cell r="D361" t="str">
            <v>09</v>
          </cell>
          <cell r="E361" t="str">
            <v>05</v>
          </cell>
          <cell r="F361" t="str">
            <v>01043002</v>
          </cell>
          <cell r="G361" t="str">
            <v>0000030212010</v>
          </cell>
          <cell r="H361" t="str">
            <v>00000000</v>
          </cell>
          <cell r="J361" t="str">
            <v>AR 3011044</v>
          </cell>
          <cell r="K361">
            <v>703</v>
          </cell>
          <cell r="L361">
            <v>0</v>
          </cell>
          <cell r="M361" t="str">
            <v>AR30110/44</v>
          </cell>
          <cell r="N361" t="str">
            <v>ค่าเบี้ยประกันเพิ่ม(mall/ram)8/8/44-8/8/45-บจ.วิริยะประ</v>
          </cell>
          <cell r="P361" t="str">
            <v>AP3</v>
          </cell>
        </row>
        <row r="362">
          <cell r="A362" t="str">
            <v>AP-0034310000101</v>
          </cell>
          <cell r="B362" t="str">
            <v>001</v>
          </cell>
          <cell r="C362" t="str">
            <v>43</v>
          </cell>
          <cell r="D362" t="str">
            <v>10</v>
          </cell>
          <cell r="E362" t="str">
            <v>31</v>
          </cell>
          <cell r="F362" t="str">
            <v>01043002</v>
          </cell>
          <cell r="G362" t="str">
            <v>0000030212010</v>
          </cell>
          <cell r="H362" t="str">
            <v>00000000</v>
          </cell>
          <cell r="J362" t="str">
            <v>FI 0008785</v>
          </cell>
          <cell r="K362">
            <v>7052</v>
          </cell>
          <cell r="L362">
            <v>0</v>
          </cell>
          <cell r="N362" t="str">
            <v>เบี้ยประกัน(MALL/RAM)18/6/43-18/6/44-บมจ.นวลิสซิ่ง</v>
          </cell>
          <cell r="O362">
            <v>0</v>
          </cell>
          <cell r="P362" t="str">
            <v>AP3</v>
          </cell>
        </row>
        <row r="363">
          <cell r="A363" t="str">
            <v>JVP0004312000060</v>
          </cell>
          <cell r="B363" t="str">
            <v>011</v>
          </cell>
          <cell r="C363" t="str">
            <v>43</v>
          </cell>
          <cell r="D363" t="str">
            <v>12</v>
          </cell>
          <cell r="E363" t="str">
            <v>31</v>
          </cell>
          <cell r="F363" t="str">
            <v>01043002</v>
          </cell>
          <cell r="G363" t="str">
            <v>0000030212010</v>
          </cell>
          <cell r="H363" t="str">
            <v>00000000</v>
          </cell>
          <cell r="J363" t="str">
            <v>FI 0008785</v>
          </cell>
          <cell r="K363">
            <v>0</v>
          </cell>
          <cell r="L363">
            <v>3786.83</v>
          </cell>
          <cell r="N363" t="str">
            <v>ค่าเบี้ยประกันภัย MALL/RAM</v>
          </cell>
          <cell r="O363">
            <v>0</v>
          </cell>
          <cell r="P363" t="str">
            <v>JVP</v>
          </cell>
        </row>
        <row r="364">
          <cell r="A364" t="str">
            <v>AP 0034410000111</v>
          </cell>
          <cell r="B364" t="str">
            <v>001</v>
          </cell>
          <cell r="C364" t="str">
            <v>44</v>
          </cell>
          <cell r="D364" t="str">
            <v>10</v>
          </cell>
          <cell r="E364" t="str">
            <v>09</v>
          </cell>
          <cell r="F364" t="str">
            <v>01043002</v>
          </cell>
          <cell r="G364" t="str">
            <v>0000030212010</v>
          </cell>
          <cell r="H364" t="str">
            <v>00000000</v>
          </cell>
          <cell r="J364" t="str">
            <v>บต 0020098</v>
          </cell>
          <cell r="K364">
            <v>0</v>
          </cell>
          <cell r="L364">
            <v>2574</v>
          </cell>
          <cell r="M364" t="str">
            <v>บต.02/0098</v>
          </cell>
          <cell r="N364" t="str">
            <v>ลดหนี้เพราะเปลี่ยนเวลาสิ้นสุด31/12/44(mall/ram)บจ.วิริยะ</v>
          </cell>
          <cell r="P364" t="str">
            <v>AP3</v>
          </cell>
        </row>
        <row r="365">
          <cell r="A365" t="str">
            <v>AP 0034410000112</v>
          </cell>
          <cell r="B365" t="str">
            <v>001</v>
          </cell>
          <cell r="C365" t="str">
            <v>44</v>
          </cell>
          <cell r="D365" t="str">
            <v>10</v>
          </cell>
          <cell r="E365" t="str">
            <v>09</v>
          </cell>
          <cell r="F365" t="str">
            <v>01043002</v>
          </cell>
          <cell r="G365" t="str">
            <v>0000030212010</v>
          </cell>
          <cell r="H365" t="str">
            <v>00000000</v>
          </cell>
          <cell r="J365" t="str">
            <v>บต 0020104</v>
          </cell>
          <cell r="K365">
            <v>0</v>
          </cell>
          <cell r="L365">
            <v>364</v>
          </cell>
          <cell r="M365" t="str">
            <v>บต.02/0104</v>
          </cell>
          <cell r="N365" t="str">
            <v>ลดหนี้เพราะเปลี่ยนเวลาสิ้นสุด31/12/44(mall/ram)-บจ.วิริย</v>
          </cell>
          <cell r="P365" t="str">
            <v>AP3</v>
          </cell>
        </row>
        <row r="366">
          <cell r="A366" t="str">
            <v>JVP0004401000015</v>
          </cell>
          <cell r="B366" t="str">
            <v>034</v>
          </cell>
          <cell r="C366" t="str">
            <v>44</v>
          </cell>
          <cell r="D366" t="str">
            <v>01</v>
          </cell>
          <cell r="E366" t="str">
            <v>31</v>
          </cell>
          <cell r="F366" t="str">
            <v>01043002</v>
          </cell>
          <cell r="G366" t="str">
            <v>0000030212011</v>
          </cell>
          <cell r="H366" t="str">
            <v>00000000</v>
          </cell>
          <cell r="J366" t="str">
            <v>0000000</v>
          </cell>
          <cell r="K366">
            <v>0</v>
          </cell>
          <cell r="L366">
            <v>2927.67</v>
          </cell>
          <cell r="N366" t="str">
            <v>เบี้ยประกันภัย เดอะมอลล์ บางกะปิ 1-31/1/44 บมจ.ธ.กรุงเทพ</v>
          </cell>
          <cell r="P366" t="str">
            <v>JVP</v>
          </cell>
        </row>
        <row r="367">
          <cell r="A367" t="str">
            <v>JVP0004401000021</v>
          </cell>
          <cell r="B367" t="str">
            <v>004</v>
          </cell>
          <cell r="C367" t="str">
            <v>44</v>
          </cell>
          <cell r="D367" t="str">
            <v>01</v>
          </cell>
          <cell r="E367" t="str">
            <v>31</v>
          </cell>
          <cell r="F367" t="str">
            <v>01043002</v>
          </cell>
          <cell r="G367" t="str">
            <v>0000030212011</v>
          </cell>
          <cell r="H367" t="str">
            <v>00000000</v>
          </cell>
          <cell r="J367" t="str">
            <v>0000000</v>
          </cell>
          <cell r="K367">
            <v>0</v>
          </cell>
          <cell r="L367">
            <v>637.41999999999996</v>
          </cell>
          <cell r="N367" t="str">
            <v>เบี้ยประกันภัย เดอะมอลล์ บางกะปิ ด.1/44 บมจ.ธ.กรุงเทพ</v>
          </cell>
          <cell r="P367" t="str">
            <v>JVP</v>
          </cell>
        </row>
        <row r="368">
          <cell r="A368" t="str">
            <v>JVP0004402000013</v>
          </cell>
          <cell r="B368" t="str">
            <v>066</v>
          </cell>
          <cell r="C368" t="str">
            <v>44</v>
          </cell>
          <cell r="D368" t="str">
            <v>02</v>
          </cell>
          <cell r="E368" t="str">
            <v>28</v>
          </cell>
          <cell r="F368" t="str">
            <v>01043002</v>
          </cell>
          <cell r="G368" t="str">
            <v>0000030212011</v>
          </cell>
          <cell r="H368" t="str">
            <v>00000000</v>
          </cell>
          <cell r="J368" t="str">
            <v>0000000</v>
          </cell>
          <cell r="K368">
            <v>0</v>
          </cell>
          <cell r="L368">
            <v>2644.35</v>
          </cell>
          <cell r="N368" t="str">
            <v>เบี้ยประกันภัย เดอะมอลล์ บางกะปิ ด.2/44 บมจ.ธ.กรุงเทพ</v>
          </cell>
          <cell r="P368" t="str">
            <v>JVP</v>
          </cell>
        </row>
        <row r="369">
          <cell r="A369" t="str">
            <v>JVP0004402000014</v>
          </cell>
          <cell r="B369" t="str">
            <v>016</v>
          </cell>
          <cell r="C369" t="str">
            <v>44</v>
          </cell>
          <cell r="D369" t="str">
            <v>02</v>
          </cell>
          <cell r="E369" t="str">
            <v>28</v>
          </cell>
          <cell r="F369" t="str">
            <v>01043002</v>
          </cell>
          <cell r="G369" t="str">
            <v>0000030212011</v>
          </cell>
          <cell r="H369" t="str">
            <v>00000000</v>
          </cell>
          <cell r="J369" t="str">
            <v>0000000</v>
          </cell>
          <cell r="K369">
            <v>0</v>
          </cell>
          <cell r="L369">
            <v>575.73</v>
          </cell>
          <cell r="N369" t="str">
            <v>เบี้ยประกันภัย เดอะมอลล์ บางกะปิ ด.2/44 บมจ.ธ.กรุงเทพ</v>
          </cell>
          <cell r="P369" t="str">
            <v>JVP</v>
          </cell>
        </row>
        <row r="370">
          <cell r="A370" t="str">
            <v>JVP0004403000010</v>
          </cell>
          <cell r="B370" t="str">
            <v>016</v>
          </cell>
          <cell r="C370" t="str">
            <v>44</v>
          </cell>
          <cell r="D370" t="str">
            <v>03</v>
          </cell>
          <cell r="E370" t="str">
            <v>31</v>
          </cell>
          <cell r="F370" t="str">
            <v>01043002</v>
          </cell>
          <cell r="G370" t="str">
            <v>0000030212011</v>
          </cell>
          <cell r="H370" t="str">
            <v>00000000</v>
          </cell>
          <cell r="J370" t="str">
            <v>0000000</v>
          </cell>
          <cell r="K370">
            <v>0</v>
          </cell>
          <cell r="L370">
            <v>637.41999999999996</v>
          </cell>
          <cell r="N370" t="str">
            <v>เบี้ยประกันภัย เดอะมอลล์ ท่าพระ ด.3/44บมจ.ธ.กรุงเทพ</v>
          </cell>
          <cell r="P370" t="str">
            <v>JVP</v>
          </cell>
        </row>
        <row r="371">
          <cell r="A371" t="str">
            <v>JVP0004403000012</v>
          </cell>
          <cell r="B371" t="str">
            <v>064</v>
          </cell>
          <cell r="C371" t="str">
            <v>44</v>
          </cell>
          <cell r="D371" t="str">
            <v>03</v>
          </cell>
          <cell r="E371" t="str">
            <v>31</v>
          </cell>
          <cell r="F371" t="str">
            <v>01043002</v>
          </cell>
          <cell r="G371" t="str">
            <v>0000030212011</v>
          </cell>
          <cell r="H371" t="str">
            <v>00000000</v>
          </cell>
          <cell r="J371" t="str">
            <v>0000000</v>
          </cell>
          <cell r="K371">
            <v>0</v>
          </cell>
          <cell r="L371">
            <v>2927.67</v>
          </cell>
          <cell r="N371" t="str">
            <v>เบี้ยประกันภัย เดอะมอลล์บางกะปิ ด.3/44บมจ.ธ.กรุงเทพพระรา</v>
          </cell>
          <cell r="P371" t="str">
            <v>JVP</v>
          </cell>
        </row>
        <row r="372">
          <cell r="A372" t="str">
            <v>JVP0004404000007</v>
          </cell>
          <cell r="B372" t="str">
            <v>016</v>
          </cell>
          <cell r="C372" t="str">
            <v>44</v>
          </cell>
          <cell r="D372" t="str">
            <v>04</v>
          </cell>
          <cell r="E372" t="str">
            <v>30</v>
          </cell>
          <cell r="F372" t="str">
            <v>01043002</v>
          </cell>
          <cell r="G372" t="str">
            <v>0000030212011</v>
          </cell>
          <cell r="H372" t="str">
            <v>00000000</v>
          </cell>
          <cell r="J372" t="str">
            <v>0000000</v>
          </cell>
          <cell r="K372">
            <v>0</v>
          </cell>
          <cell r="L372">
            <v>616.86</v>
          </cell>
          <cell r="N372" t="str">
            <v>เบี้ยประกันพภัย เดอะมอลล์ บางกะปิ ด.4/44บมจ.ธ.กรุงเทพ</v>
          </cell>
          <cell r="P372" t="str">
            <v>JVP</v>
          </cell>
        </row>
        <row r="373">
          <cell r="A373" t="str">
            <v>JVP0004404000009</v>
          </cell>
          <cell r="B373" t="str">
            <v>060</v>
          </cell>
          <cell r="C373" t="str">
            <v>44</v>
          </cell>
          <cell r="D373" t="str">
            <v>04</v>
          </cell>
          <cell r="E373" t="str">
            <v>30</v>
          </cell>
          <cell r="F373" t="str">
            <v>01043002</v>
          </cell>
          <cell r="G373" t="str">
            <v>0000030212011</v>
          </cell>
          <cell r="H373" t="str">
            <v>00000000</v>
          </cell>
          <cell r="J373" t="str">
            <v>0000000</v>
          </cell>
          <cell r="K373">
            <v>0</v>
          </cell>
          <cell r="L373">
            <v>2833.23</v>
          </cell>
          <cell r="N373" t="str">
            <v>เบี้ยประกันภัย เดอะมอลล์ บางกะปิ ด.4/44บมจ.กรุงเทพพระราม</v>
          </cell>
          <cell r="P373" t="str">
            <v>JVP</v>
          </cell>
        </row>
        <row r="374">
          <cell r="A374" t="str">
            <v>JVP0004405000008</v>
          </cell>
          <cell r="B374" t="str">
            <v>016</v>
          </cell>
          <cell r="C374" t="str">
            <v>44</v>
          </cell>
          <cell r="D374" t="str">
            <v>05</v>
          </cell>
          <cell r="E374" t="str">
            <v>31</v>
          </cell>
          <cell r="F374" t="str">
            <v>01043002</v>
          </cell>
          <cell r="G374" t="str">
            <v>0000030212011</v>
          </cell>
          <cell r="H374" t="str">
            <v>00000000</v>
          </cell>
          <cell r="J374" t="str">
            <v>0000000</v>
          </cell>
          <cell r="K374">
            <v>0</v>
          </cell>
          <cell r="L374">
            <v>637.41999999999996</v>
          </cell>
          <cell r="N374" t="str">
            <v>เบี้ยประกันภัย เดอะมอลล์ บางกะปิ ด.5/44บมจ.ธ.กรุงเทพ</v>
          </cell>
          <cell r="P374" t="str">
            <v>JVP</v>
          </cell>
        </row>
        <row r="375">
          <cell r="A375" t="str">
            <v>JVP0004405000008</v>
          </cell>
          <cell r="B375" t="str">
            <v>070</v>
          </cell>
          <cell r="C375" t="str">
            <v>44</v>
          </cell>
          <cell r="D375" t="str">
            <v>05</v>
          </cell>
          <cell r="E375" t="str">
            <v>31</v>
          </cell>
          <cell r="F375" t="str">
            <v>01043002</v>
          </cell>
          <cell r="G375" t="str">
            <v>0000030212011</v>
          </cell>
          <cell r="H375" t="str">
            <v>00000000</v>
          </cell>
          <cell r="J375" t="str">
            <v>0000000</v>
          </cell>
          <cell r="K375">
            <v>0</v>
          </cell>
          <cell r="L375">
            <v>196.46</v>
          </cell>
          <cell r="N375" t="str">
            <v>เบี้ยประกันภัย เดอะมอลล์ บางกะปิ ด.5/44บจ.วิริยะประกันภั</v>
          </cell>
          <cell r="P375" t="str">
            <v>JVP</v>
          </cell>
        </row>
        <row r="376">
          <cell r="A376" t="str">
            <v>JVP0004405000010</v>
          </cell>
          <cell r="B376" t="str">
            <v>038</v>
          </cell>
          <cell r="C376" t="str">
            <v>44</v>
          </cell>
          <cell r="D376" t="str">
            <v>05</v>
          </cell>
          <cell r="E376" t="str">
            <v>31</v>
          </cell>
          <cell r="F376" t="str">
            <v>01043002</v>
          </cell>
          <cell r="G376" t="str">
            <v>0000030212011</v>
          </cell>
          <cell r="H376" t="str">
            <v>00000000</v>
          </cell>
          <cell r="J376" t="str">
            <v>0000000</v>
          </cell>
          <cell r="K376">
            <v>0</v>
          </cell>
          <cell r="L376">
            <v>2927.67</v>
          </cell>
          <cell r="N376" t="str">
            <v>เบี้ยประกันภัย เดอะมอลล์ บางกะปิ ด.5/44 บมจ.ธ.กรุงเทพ</v>
          </cell>
          <cell r="P376" t="str">
            <v>JVP</v>
          </cell>
        </row>
        <row r="377">
          <cell r="A377" t="str">
            <v>JVP0004406000004</v>
          </cell>
          <cell r="B377" t="str">
            <v>016</v>
          </cell>
          <cell r="C377" t="str">
            <v>44</v>
          </cell>
          <cell r="D377" t="str">
            <v>06</v>
          </cell>
          <cell r="E377" t="str">
            <v>30</v>
          </cell>
          <cell r="F377" t="str">
            <v>01043002</v>
          </cell>
          <cell r="G377" t="str">
            <v>0000030212011</v>
          </cell>
          <cell r="H377" t="str">
            <v>00000000</v>
          </cell>
          <cell r="J377" t="str">
            <v>0000000</v>
          </cell>
          <cell r="K377">
            <v>0</v>
          </cell>
          <cell r="L377">
            <v>616.86</v>
          </cell>
          <cell r="N377" t="str">
            <v>เบี้ยประกันภัย เดอะมอลล์ บางกะปิ ด.6/44บมจ.ธ.กรุงเทพ</v>
          </cell>
          <cell r="P377" t="str">
            <v>JVP</v>
          </cell>
        </row>
        <row r="378">
          <cell r="A378" t="str">
            <v>JVP0004406000004</v>
          </cell>
          <cell r="B378" t="str">
            <v>070</v>
          </cell>
          <cell r="C378" t="str">
            <v>44</v>
          </cell>
          <cell r="D378" t="str">
            <v>06</v>
          </cell>
          <cell r="E378" t="str">
            <v>30</v>
          </cell>
          <cell r="F378" t="str">
            <v>01043002</v>
          </cell>
          <cell r="G378" t="str">
            <v>0000030212011</v>
          </cell>
          <cell r="H378" t="str">
            <v>00000000</v>
          </cell>
          <cell r="J378" t="str">
            <v>0000000</v>
          </cell>
          <cell r="K378">
            <v>0</v>
          </cell>
          <cell r="L378">
            <v>210.49</v>
          </cell>
          <cell r="N378" t="str">
            <v>เบี้ยประกันภัย เดอะมอลล์ บางกะปิ ด.6/44บจ.วิริยะประกันภั</v>
          </cell>
          <cell r="P378" t="str">
            <v>JVP</v>
          </cell>
        </row>
        <row r="379">
          <cell r="A379" t="str">
            <v>JVP0004406000006</v>
          </cell>
          <cell r="B379" t="str">
            <v>032</v>
          </cell>
          <cell r="C379" t="str">
            <v>44</v>
          </cell>
          <cell r="D379" t="str">
            <v>06</v>
          </cell>
          <cell r="E379" t="str">
            <v>30</v>
          </cell>
          <cell r="F379" t="str">
            <v>01043002</v>
          </cell>
          <cell r="G379" t="str">
            <v>0000030212011</v>
          </cell>
          <cell r="H379" t="str">
            <v>00000000</v>
          </cell>
          <cell r="J379" t="str">
            <v>0000000</v>
          </cell>
          <cell r="K379">
            <v>0</v>
          </cell>
          <cell r="L379">
            <v>2833.23</v>
          </cell>
          <cell r="N379" t="str">
            <v>เบี้ยประกันภัย เดอะมอลล์บางกะปิด.6/44บมจ.ธ.กรุงเทพ</v>
          </cell>
          <cell r="P379" t="str">
            <v>JVP</v>
          </cell>
        </row>
        <row r="380">
          <cell r="A380" t="str">
            <v>JVP0004407000002</v>
          </cell>
          <cell r="B380" t="str">
            <v>016</v>
          </cell>
          <cell r="C380" t="str">
            <v>44</v>
          </cell>
          <cell r="D380" t="str">
            <v>07</v>
          </cell>
          <cell r="E380" t="str">
            <v>01</v>
          </cell>
          <cell r="F380" t="str">
            <v>01043002</v>
          </cell>
          <cell r="G380" t="str">
            <v>0000030212011</v>
          </cell>
          <cell r="H380" t="str">
            <v>00000000</v>
          </cell>
          <cell r="J380" t="str">
            <v>0000000</v>
          </cell>
          <cell r="K380">
            <v>0</v>
          </cell>
          <cell r="L380">
            <v>637.41999999999996</v>
          </cell>
          <cell r="N380" t="str">
            <v>เบี้ยประกันภัย เดอะมอลล์ บางกะปิ ด.7/44บมจ.ธ.กรุงเทพ</v>
          </cell>
          <cell r="P380" t="str">
            <v>JVP</v>
          </cell>
        </row>
        <row r="381">
          <cell r="A381" t="str">
            <v>JVP0004407000002</v>
          </cell>
          <cell r="B381" t="str">
            <v>070</v>
          </cell>
          <cell r="C381" t="str">
            <v>44</v>
          </cell>
          <cell r="D381" t="str">
            <v>07</v>
          </cell>
          <cell r="E381" t="str">
            <v>01</v>
          </cell>
          <cell r="F381" t="str">
            <v>01043002</v>
          </cell>
          <cell r="G381" t="str">
            <v>0000030212011</v>
          </cell>
          <cell r="H381" t="str">
            <v>00000000</v>
          </cell>
          <cell r="J381" t="str">
            <v>0000000</v>
          </cell>
          <cell r="K381">
            <v>0</v>
          </cell>
          <cell r="L381">
            <v>217.51</v>
          </cell>
          <cell r="N381" t="str">
            <v>เบี้ยประกันภัย เดอะมอลล์บางกะปิ ด.7/44บจ.วิริยะประกันภัย</v>
          </cell>
          <cell r="P381" t="str">
            <v>JVP</v>
          </cell>
        </row>
        <row r="382">
          <cell r="A382" t="str">
            <v>JVP0004407000004</v>
          </cell>
          <cell r="B382" t="str">
            <v>020</v>
          </cell>
          <cell r="C382" t="str">
            <v>44</v>
          </cell>
          <cell r="D382" t="str">
            <v>07</v>
          </cell>
          <cell r="E382" t="str">
            <v>01</v>
          </cell>
          <cell r="F382" t="str">
            <v>01043002</v>
          </cell>
          <cell r="G382" t="str">
            <v>0000030212011</v>
          </cell>
          <cell r="H382" t="str">
            <v>00000000</v>
          </cell>
          <cell r="J382" t="str">
            <v>0000000</v>
          </cell>
          <cell r="K382">
            <v>0</v>
          </cell>
          <cell r="L382">
            <v>2927.67</v>
          </cell>
          <cell r="N382" t="str">
            <v>เบี้ยประกันภัย เดอะมอลล์ บางกะปิ ด.7/44 บมจ.กรุงเทพ พระร</v>
          </cell>
          <cell r="P382" t="str">
            <v>JVP</v>
          </cell>
        </row>
        <row r="383">
          <cell r="A383" t="str">
            <v>JVP0004408000002</v>
          </cell>
          <cell r="B383" t="str">
            <v>016</v>
          </cell>
          <cell r="C383" t="str">
            <v>44</v>
          </cell>
          <cell r="D383" t="str">
            <v>08</v>
          </cell>
          <cell r="E383" t="str">
            <v>01</v>
          </cell>
          <cell r="F383" t="str">
            <v>01043002</v>
          </cell>
          <cell r="G383" t="str">
            <v>0000030212011</v>
          </cell>
          <cell r="H383" t="str">
            <v>00000000</v>
          </cell>
          <cell r="J383" t="str">
            <v>0000000</v>
          </cell>
          <cell r="K383">
            <v>0</v>
          </cell>
          <cell r="L383">
            <v>637.41999999999996</v>
          </cell>
          <cell r="N383" t="str">
            <v>เบี้ยประกันภัย เดอะมอลล์ บางกะปิ ด.8/44บมจ.ธ.กรุงเทพ</v>
          </cell>
          <cell r="P383" t="str">
            <v>JVP</v>
          </cell>
        </row>
        <row r="384">
          <cell r="A384" t="str">
            <v>JVP0004408000002</v>
          </cell>
          <cell r="B384" t="str">
            <v>070</v>
          </cell>
          <cell r="C384" t="str">
            <v>44</v>
          </cell>
          <cell r="D384" t="str">
            <v>08</v>
          </cell>
          <cell r="E384" t="str">
            <v>01</v>
          </cell>
          <cell r="F384" t="str">
            <v>01043002</v>
          </cell>
          <cell r="G384" t="str">
            <v>0000030212011</v>
          </cell>
          <cell r="H384" t="str">
            <v>00000000</v>
          </cell>
          <cell r="J384" t="str">
            <v>0000000</v>
          </cell>
          <cell r="K384">
            <v>0</v>
          </cell>
          <cell r="L384">
            <v>217.51</v>
          </cell>
          <cell r="N384" t="str">
            <v>เบี้ยประกันภัย เดอะมอลล์ บางกะปิ ด.8/44บจ.วิริยะประกันภั</v>
          </cell>
          <cell r="P384" t="str">
            <v>JVP</v>
          </cell>
        </row>
        <row r="385">
          <cell r="A385" t="str">
            <v>JVP0004408000004</v>
          </cell>
          <cell r="B385" t="str">
            <v>018</v>
          </cell>
          <cell r="C385" t="str">
            <v>44</v>
          </cell>
          <cell r="D385" t="str">
            <v>08</v>
          </cell>
          <cell r="E385" t="str">
            <v>01</v>
          </cell>
          <cell r="F385" t="str">
            <v>01043002</v>
          </cell>
          <cell r="G385" t="str">
            <v>0000030212011</v>
          </cell>
          <cell r="H385" t="str">
            <v>00000000</v>
          </cell>
          <cell r="J385" t="str">
            <v>0000000</v>
          </cell>
          <cell r="K385">
            <v>0</v>
          </cell>
          <cell r="L385">
            <v>2927.67</v>
          </cell>
          <cell r="N385" t="str">
            <v>เบี้ยประกันภัย เดอะมอลล์บางกะปิ ด.8/44บมจ.ธ.กรุงเทพพระรา</v>
          </cell>
          <cell r="P385" t="str">
            <v>JVP</v>
          </cell>
        </row>
        <row r="386">
          <cell r="A386" t="str">
            <v>JVP0004409000003</v>
          </cell>
          <cell r="B386" t="str">
            <v>016</v>
          </cell>
          <cell r="C386" t="str">
            <v>44</v>
          </cell>
          <cell r="D386" t="str">
            <v>09</v>
          </cell>
          <cell r="E386" t="str">
            <v>01</v>
          </cell>
          <cell r="F386" t="str">
            <v>01043002</v>
          </cell>
          <cell r="G386" t="str">
            <v>0000030212011</v>
          </cell>
          <cell r="H386" t="str">
            <v>00000000</v>
          </cell>
          <cell r="J386" t="str">
            <v>0000000</v>
          </cell>
          <cell r="K386">
            <v>0</v>
          </cell>
          <cell r="L386">
            <v>616.86</v>
          </cell>
          <cell r="N386" t="str">
            <v>เบี้ยประกันภัย เดอะมอลล์ บางกะปิ ด.9/44บมจ.ธ.กรุงเทพ</v>
          </cell>
          <cell r="P386" t="str">
            <v>JVP</v>
          </cell>
        </row>
        <row r="387">
          <cell r="A387" t="str">
            <v>JVP0004409000003</v>
          </cell>
          <cell r="B387" t="str">
            <v>070</v>
          </cell>
          <cell r="C387" t="str">
            <v>44</v>
          </cell>
          <cell r="D387" t="str">
            <v>09</v>
          </cell>
          <cell r="E387" t="str">
            <v>01</v>
          </cell>
          <cell r="F387" t="str">
            <v>01043002</v>
          </cell>
          <cell r="G387" t="str">
            <v>0000030212011</v>
          </cell>
          <cell r="H387" t="str">
            <v>00000000</v>
          </cell>
          <cell r="J387" t="str">
            <v>0000000</v>
          </cell>
          <cell r="K387">
            <v>0</v>
          </cell>
          <cell r="L387">
            <v>210.49</v>
          </cell>
          <cell r="N387" t="str">
            <v>เบี้ยประกันภัย เดอะมอลล์บางกะปิ ด.9/44บจ.วิริยะประกันภัย</v>
          </cell>
          <cell r="P387" t="str">
            <v>JVP</v>
          </cell>
        </row>
        <row r="388">
          <cell r="A388" t="str">
            <v>JVP0004409000005</v>
          </cell>
          <cell r="B388" t="str">
            <v>014</v>
          </cell>
          <cell r="C388" t="str">
            <v>44</v>
          </cell>
          <cell r="D388" t="str">
            <v>09</v>
          </cell>
          <cell r="E388" t="str">
            <v>01</v>
          </cell>
          <cell r="F388" t="str">
            <v>01043002</v>
          </cell>
          <cell r="G388" t="str">
            <v>0000030212011</v>
          </cell>
          <cell r="H388" t="str">
            <v>00000000</v>
          </cell>
          <cell r="J388" t="str">
            <v>0000000</v>
          </cell>
          <cell r="K388">
            <v>0</v>
          </cell>
          <cell r="L388">
            <v>2833.23</v>
          </cell>
          <cell r="N388" t="str">
            <v>เบี้ยประกันภัย เดอะมอลล์บางกะปิ ด.9/44 บมจ.ธ.กรุงเทพพระร</v>
          </cell>
          <cell r="P388" t="str">
            <v>JVP</v>
          </cell>
        </row>
        <row r="389">
          <cell r="A389" t="str">
            <v>JVP0004410000003</v>
          </cell>
          <cell r="B389" t="str">
            <v>016</v>
          </cell>
          <cell r="C389" t="str">
            <v>44</v>
          </cell>
          <cell r="D389" t="str">
            <v>10</v>
          </cell>
          <cell r="E389" t="str">
            <v>01</v>
          </cell>
          <cell r="F389" t="str">
            <v>01043002</v>
          </cell>
          <cell r="G389" t="str">
            <v>0000030212011</v>
          </cell>
          <cell r="H389" t="str">
            <v>00000000</v>
          </cell>
          <cell r="J389" t="str">
            <v>0000000</v>
          </cell>
          <cell r="K389">
            <v>0</v>
          </cell>
          <cell r="L389">
            <v>637.41999999999996</v>
          </cell>
          <cell r="N389" t="str">
            <v>เบี้ยประกันภัย เดอะมอลล์ บางกะปิ ด.10/44บมจ.ธ.กรุงเทพ</v>
          </cell>
          <cell r="P389" t="str">
            <v>JVP</v>
          </cell>
        </row>
        <row r="390">
          <cell r="A390" t="str">
            <v>JVP0004410000003</v>
          </cell>
          <cell r="B390" t="str">
            <v>070</v>
          </cell>
          <cell r="C390" t="str">
            <v>44</v>
          </cell>
          <cell r="D390" t="str">
            <v>10</v>
          </cell>
          <cell r="E390" t="str">
            <v>01</v>
          </cell>
          <cell r="F390" t="str">
            <v>01043002</v>
          </cell>
          <cell r="G390" t="str">
            <v>0000030212011</v>
          </cell>
          <cell r="H390" t="str">
            <v>00000000</v>
          </cell>
          <cell r="J390" t="str">
            <v>0000000</v>
          </cell>
          <cell r="K390">
            <v>0</v>
          </cell>
          <cell r="L390">
            <v>217.51</v>
          </cell>
          <cell r="N390" t="str">
            <v>เบี้ยประกันภัย เดอะมอลล์บางกะปิ ด.10/44 บจ.วิริยะประกันภ</v>
          </cell>
          <cell r="P390" t="str">
            <v>JVP</v>
          </cell>
        </row>
        <row r="391">
          <cell r="A391" t="str">
            <v>JVP0004410000005</v>
          </cell>
          <cell r="B391" t="str">
            <v>014</v>
          </cell>
          <cell r="C391" t="str">
            <v>44</v>
          </cell>
          <cell r="D391" t="str">
            <v>10</v>
          </cell>
          <cell r="E391" t="str">
            <v>01</v>
          </cell>
          <cell r="F391" t="str">
            <v>01043002</v>
          </cell>
          <cell r="G391" t="str">
            <v>0000030212011</v>
          </cell>
          <cell r="H391" t="str">
            <v>00000000</v>
          </cell>
          <cell r="J391" t="str">
            <v>0000000</v>
          </cell>
          <cell r="K391">
            <v>0</v>
          </cell>
          <cell r="L391">
            <v>2927.67</v>
          </cell>
          <cell r="N391" t="str">
            <v>เบี้ยประกันภัย เดอะมอลล์บางกะปิ ด.10/44 บมจ.ธ.กรุงเทพฯ9</v>
          </cell>
          <cell r="P391" t="str">
            <v>JVP</v>
          </cell>
        </row>
        <row r="392">
          <cell r="A392" t="str">
            <v>JVP0004411000003</v>
          </cell>
          <cell r="B392" t="str">
            <v>014</v>
          </cell>
          <cell r="C392" t="str">
            <v>44</v>
          </cell>
          <cell r="D392" t="str">
            <v>11</v>
          </cell>
          <cell r="E392" t="str">
            <v>01</v>
          </cell>
          <cell r="F392" t="str">
            <v>01043002</v>
          </cell>
          <cell r="G392" t="str">
            <v>0000030212011</v>
          </cell>
          <cell r="H392" t="str">
            <v>00000000</v>
          </cell>
          <cell r="J392" t="str">
            <v>0000000</v>
          </cell>
          <cell r="K392">
            <v>0</v>
          </cell>
          <cell r="L392">
            <v>185.05</v>
          </cell>
          <cell r="N392" t="str">
            <v>เบี้ยประกันภัย เดอะมอลล์ บางกะปิ ด.11/44บมจ.ธ.กรุงเทพ</v>
          </cell>
          <cell r="P392" t="str">
            <v>JVP</v>
          </cell>
        </row>
        <row r="393">
          <cell r="A393" t="str">
            <v>JVP0004411000003</v>
          </cell>
          <cell r="B393" t="str">
            <v>068</v>
          </cell>
          <cell r="C393" t="str">
            <v>44</v>
          </cell>
          <cell r="D393" t="str">
            <v>11</v>
          </cell>
          <cell r="E393" t="str">
            <v>01</v>
          </cell>
          <cell r="F393" t="str">
            <v>01043002</v>
          </cell>
          <cell r="G393" t="str">
            <v>0000030212011</v>
          </cell>
          <cell r="H393" t="str">
            <v>00000000</v>
          </cell>
          <cell r="J393" t="str">
            <v>0000000</v>
          </cell>
          <cell r="K393">
            <v>0</v>
          </cell>
          <cell r="L393">
            <v>210.49</v>
          </cell>
          <cell r="N393" t="str">
            <v>เบี้ยประกันภัย เดอะมอลล์บางกะปิ ด.11/44บจ.วิริยะประกันภั</v>
          </cell>
          <cell r="P393" t="str">
            <v>JVP</v>
          </cell>
        </row>
        <row r="394">
          <cell r="A394" t="str">
            <v>JVP0004411000005</v>
          </cell>
          <cell r="B394" t="str">
            <v>002</v>
          </cell>
          <cell r="C394" t="str">
            <v>44</v>
          </cell>
          <cell r="D394" t="str">
            <v>11</v>
          </cell>
          <cell r="E394" t="str">
            <v>01</v>
          </cell>
          <cell r="F394" t="str">
            <v>01043002</v>
          </cell>
          <cell r="G394" t="str">
            <v>0000030212011</v>
          </cell>
          <cell r="H394" t="str">
            <v>00000000</v>
          </cell>
          <cell r="J394" t="str">
            <v>0000000</v>
          </cell>
          <cell r="K394">
            <v>0</v>
          </cell>
          <cell r="L394">
            <v>850</v>
          </cell>
          <cell r="N394" t="str">
            <v>เบี้ยประกันภัย เดอะมอลล์บางกะปิ ด.11/44บมจ.ธ.กรุงเทพฯ9</v>
          </cell>
          <cell r="P394" t="str">
            <v>JVP</v>
          </cell>
        </row>
        <row r="395">
          <cell r="A395" t="str">
            <v>JVP0004412000003</v>
          </cell>
          <cell r="B395" t="str">
            <v>060</v>
          </cell>
          <cell r="C395" t="str">
            <v>44</v>
          </cell>
          <cell r="D395" t="str">
            <v>12</v>
          </cell>
          <cell r="E395" t="str">
            <v>01</v>
          </cell>
          <cell r="F395" t="str">
            <v>01043002</v>
          </cell>
          <cell r="G395" t="str">
            <v>0000030212011</v>
          </cell>
          <cell r="H395" t="str">
            <v>00000000</v>
          </cell>
          <cell r="J395" t="str">
            <v>0000000</v>
          </cell>
          <cell r="K395">
            <v>0</v>
          </cell>
          <cell r="L395">
            <v>217.51</v>
          </cell>
          <cell r="N395" t="str">
            <v>เบี้ยประกันภัย เดอะมอลล์บบางกะปิ ด.12/44บจ.วิริยะประกันภ</v>
          </cell>
          <cell r="P395" t="str">
            <v>JVP</v>
          </cell>
        </row>
        <row r="396">
          <cell r="A396" t="str">
            <v>AP-0034405000145</v>
          </cell>
          <cell r="B396" t="str">
            <v>004</v>
          </cell>
          <cell r="C396" t="str">
            <v>44</v>
          </cell>
          <cell r="D396" t="str">
            <v>05</v>
          </cell>
          <cell r="E396" t="str">
            <v>04</v>
          </cell>
          <cell r="F396" t="str">
            <v>01043002</v>
          </cell>
          <cell r="G396" t="str">
            <v>0000030212011</v>
          </cell>
          <cell r="H396" t="str">
            <v>00000000</v>
          </cell>
          <cell r="J396" t="str">
            <v>0440501</v>
          </cell>
          <cell r="K396">
            <v>2561</v>
          </cell>
          <cell r="L396">
            <v>0</v>
          </cell>
          <cell r="N396" t="str">
            <v>ค่าเบี้ยประกัน(MALL/BKP)4/5/44-4/5/45-บจ.วิริยะประกันภ</v>
          </cell>
          <cell r="P396" t="str">
            <v>AP3</v>
          </cell>
        </row>
        <row r="397">
          <cell r="A397" t="str">
            <v>AP-0034401000175</v>
          </cell>
          <cell r="B397" t="str">
            <v>006</v>
          </cell>
          <cell r="C397" t="str">
            <v>44</v>
          </cell>
          <cell r="D397" t="str">
            <v>01</v>
          </cell>
          <cell r="E397" t="str">
            <v>01</v>
          </cell>
          <cell r="F397" t="str">
            <v>01043002</v>
          </cell>
          <cell r="G397" t="str">
            <v>0000030212011</v>
          </cell>
          <cell r="H397" t="str">
            <v>00000000</v>
          </cell>
          <cell r="J397" t="str">
            <v>2001037048</v>
          </cell>
          <cell r="K397">
            <v>6435.88</v>
          </cell>
          <cell r="L397">
            <v>0</v>
          </cell>
          <cell r="N397" t="str">
            <v>ค่าเบี้ยประกัน(mall/bkp)1/1/44-9/11/44-ธนาคารกรุงเทพ</v>
          </cell>
          <cell r="P397" t="str">
            <v>AP3</v>
          </cell>
        </row>
        <row r="398">
          <cell r="A398" t="str">
            <v>AP-0034311000078</v>
          </cell>
          <cell r="B398" t="str">
            <v>001</v>
          </cell>
          <cell r="C398" t="str">
            <v>43</v>
          </cell>
          <cell r="D398" t="str">
            <v>11</v>
          </cell>
          <cell r="E398" t="str">
            <v>09</v>
          </cell>
          <cell r="F398" t="str">
            <v>01043002</v>
          </cell>
          <cell r="G398" t="str">
            <v>0000030212011</v>
          </cell>
          <cell r="H398" t="str">
            <v>00000000</v>
          </cell>
          <cell r="J398" t="str">
            <v>2003000236</v>
          </cell>
          <cell r="K398">
            <v>34471</v>
          </cell>
          <cell r="L398">
            <v>0</v>
          </cell>
          <cell r="N398" t="str">
            <v>เบี้ยประกัน(mall/bkp)9/11/43-9/11/44-ธนาคารกรุงเทพ/พระรา</v>
          </cell>
          <cell r="O398">
            <v>0</v>
          </cell>
          <cell r="P398" t="str">
            <v>AP3</v>
          </cell>
        </row>
        <row r="399">
          <cell r="A399" t="str">
            <v>JVP0004312000060</v>
          </cell>
          <cell r="B399" t="str">
            <v>012</v>
          </cell>
          <cell r="C399" t="str">
            <v>43</v>
          </cell>
          <cell r="D399" t="str">
            <v>12</v>
          </cell>
          <cell r="E399" t="str">
            <v>31</v>
          </cell>
          <cell r="F399" t="str">
            <v>01043002</v>
          </cell>
          <cell r="G399" t="str">
            <v>0000030212011</v>
          </cell>
          <cell r="H399" t="str">
            <v>00000000</v>
          </cell>
          <cell r="J399" t="str">
            <v>2003000236</v>
          </cell>
          <cell r="K399">
            <v>0</v>
          </cell>
          <cell r="L399">
            <v>4910.9399999999996</v>
          </cell>
          <cell r="N399" t="str">
            <v>ค่าเบี้ยประกันภัย MALL/BKP</v>
          </cell>
          <cell r="O399">
            <v>0</v>
          </cell>
          <cell r="P399" t="str">
            <v>JVP</v>
          </cell>
        </row>
        <row r="400">
          <cell r="A400" t="str">
            <v>JVP0004401000014</v>
          </cell>
          <cell r="B400" t="str">
            <v>030</v>
          </cell>
          <cell r="C400" t="str">
            <v>44</v>
          </cell>
          <cell r="D400" t="str">
            <v>01</v>
          </cell>
          <cell r="E400" t="str">
            <v>31</v>
          </cell>
          <cell r="F400" t="str">
            <v>01043002</v>
          </cell>
          <cell r="G400" t="str">
            <v>0000030212012</v>
          </cell>
          <cell r="H400" t="str">
            <v>00000000</v>
          </cell>
          <cell r="J400" t="str">
            <v>0000000</v>
          </cell>
          <cell r="K400">
            <v>0</v>
          </cell>
          <cell r="L400">
            <v>582.70000000000005</v>
          </cell>
          <cell r="N400" t="str">
            <v>เบี้ยประกันภัย เดอะมอลล์ บางกะปิ (Consign) 1-31/1/44</v>
          </cell>
          <cell r="P400" t="str">
            <v>JVP</v>
          </cell>
        </row>
        <row r="401">
          <cell r="A401" t="str">
            <v>JVP0004402000013</v>
          </cell>
          <cell r="B401" t="str">
            <v>014</v>
          </cell>
          <cell r="C401" t="str">
            <v>44</v>
          </cell>
          <cell r="D401" t="str">
            <v>02</v>
          </cell>
          <cell r="E401" t="str">
            <v>28</v>
          </cell>
          <cell r="F401" t="str">
            <v>01043002</v>
          </cell>
          <cell r="G401" t="str">
            <v>0000030212012</v>
          </cell>
          <cell r="H401" t="str">
            <v>00000000</v>
          </cell>
          <cell r="J401" t="str">
            <v>0000000</v>
          </cell>
          <cell r="K401">
            <v>0</v>
          </cell>
          <cell r="L401">
            <v>263.16000000000003</v>
          </cell>
          <cell r="N401" t="str">
            <v>เบี้ยประกันภัย เดอะมอลล์ บางกะปิ ด.2/44 บมจ.นวลิสซิ่ง</v>
          </cell>
          <cell r="P401" t="str">
            <v>JVP</v>
          </cell>
        </row>
        <row r="402">
          <cell r="A402" t="str">
            <v>JVP0004403000012</v>
          </cell>
          <cell r="B402" t="str">
            <v>012</v>
          </cell>
          <cell r="C402" t="str">
            <v>44</v>
          </cell>
          <cell r="D402" t="str">
            <v>03</v>
          </cell>
          <cell r="E402" t="str">
            <v>31</v>
          </cell>
          <cell r="F402" t="str">
            <v>01043002</v>
          </cell>
          <cell r="G402" t="str">
            <v>0000030212012</v>
          </cell>
          <cell r="H402" t="str">
            <v>00000000</v>
          </cell>
          <cell r="J402" t="str">
            <v>0000000</v>
          </cell>
          <cell r="K402">
            <v>0</v>
          </cell>
          <cell r="L402">
            <v>291.35000000000002</v>
          </cell>
          <cell r="N402" t="str">
            <v>เบี้ยประกันภัย เดอะมอลล์บางกะปิ ด.3/44บมจ.นวลิสซิ่ง</v>
          </cell>
          <cell r="P402" t="str">
            <v>JVP</v>
          </cell>
        </row>
        <row r="403">
          <cell r="A403" t="str">
            <v>JVP0004404000009</v>
          </cell>
          <cell r="B403" t="str">
            <v>008</v>
          </cell>
          <cell r="C403" t="str">
            <v>44</v>
          </cell>
          <cell r="D403" t="str">
            <v>04</v>
          </cell>
          <cell r="E403" t="str">
            <v>30</v>
          </cell>
          <cell r="F403" t="str">
            <v>01043002</v>
          </cell>
          <cell r="G403" t="str">
            <v>0000030212012</v>
          </cell>
          <cell r="H403" t="str">
            <v>00000000</v>
          </cell>
          <cell r="J403" t="str">
            <v>0000000</v>
          </cell>
          <cell r="K403">
            <v>0</v>
          </cell>
          <cell r="L403">
            <v>187.98</v>
          </cell>
          <cell r="N403" t="str">
            <v>เบี้ยประกันภัย เดอะมอลล์บางกะปิ ด.4/44 บมจ.นวลิสซิ่ง</v>
          </cell>
          <cell r="P403" t="str">
            <v>JVP</v>
          </cell>
        </row>
        <row r="404">
          <cell r="A404" t="str">
            <v>AP-0034306000050</v>
          </cell>
          <cell r="B404" t="str">
            <v>011</v>
          </cell>
          <cell r="C404" t="str">
            <v>43</v>
          </cell>
          <cell r="D404" t="str">
            <v>06</v>
          </cell>
          <cell r="E404" t="str">
            <v>12</v>
          </cell>
          <cell r="F404" t="str">
            <v>01043002</v>
          </cell>
          <cell r="G404" t="str">
            <v>0000030212012</v>
          </cell>
          <cell r="H404" t="str">
            <v>00000000</v>
          </cell>
          <cell r="J404" t="str">
            <v>F100006737</v>
          </cell>
          <cell r="K404">
            <v>3430.45</v>
          </cell>
          <cell r="L404">
            <v>0</v>
          </cell>
          <cell r="N404" t="str">
            <v>เบี้ยประกันล่วงหน้า(MALL/BKP(C)20/4/43-20/4/44-บมจ.นวลิส</v>
          </cell>
          <cell r="O404">
            <v>0</v>
          </cell>
          <cell r="P404" t="str">
            <v>AP3</v>
          </cell>
        </row>
        <row r="405">
          <cell r="A405" t="str">
            <v>JVP0004312000060</v>
          </cell>
          <cell r="B405" t="str">
            <v>013</v>
          </cell>
          <cell r="C405" t="str">
            <v>43</v>
          </cell>
          <cell r="D405" t="str">
            <v>12</v>
          </cell>
          <cell r="E405" t="str">
            <v>31</v>
          </cell>
          <cell r="F405" t="str">
            <v>01043002</v>
          </cell>
          <cell r="G405" t="str">
            <v>0000030212012</v>
          </cell>
          <cell r="H405" t="str">
            <v>00000000</v>
          </cell>
          <cell r="J405" t="str">
            <v>FI 0006737</v>
          </cell>
          <cell r="K405">
            <v>0</v>
          </cell>
          <cell r="L405">
            <v>2105.2600000000002</v>
          </cell>
          <cell r="N405" t="str">
            <v>ค่าเบี้ยประกันภัย MALL/BKP</v>
          </cell>
          <cell r="O405">
            <v>0</v>
          </cell>
          <cell r="P405" t="str">
            <v>JVP</v>
          </cell>
        </row>
        <row r="406">
          <cell r="A406" t="str">
            <v>JVP0004401000014</v>
          </cell>
          <cell r="B406" t="str">
            <v>008</v>
          </cell>
          <cell r="C406" t="str">
            <v>44</v>
          </cell>
          <cell r="D406" t="str">
            <v>01</v>
          </cell>
          <cell r="E406" t="str">
            <v>31</v>
          </cell>
          <cell r="F406" t="str">
            <v>01043002</v>
          </cell>
          <cell r="G406" t="str">
            <v>0000030212013</v>
          </cell>
          <cell r="H406" t="str">
            <v>00000000</v>
          </cell>
          <cell r="J406" t="str">
            <v>0000000</v>
          </cell>
          <cell r="K406">
            <v>0</v>
          </cell>
          <cell r="L406">
            <v>743.51</v>
          </cell>
          <cell r="N406" t="str">
            <v>เบี้ยประกันภัย เดอะมอลล์ บางแค 1-12/1/44</v>
          </cell>
          <cell r="P406" t="str">
            <v>JVP</v>
          </cell>
        </row>
        <row r="407">
          <cell r="A407" t="str">
            <v>JVP0004402000014</v>
          </cell>
          <cell r="B407" t="str">
            <v>034</v>
          </cell>
          <cell r="C407" t="str">
            <v>44</v>
          </cell>
          <cell r="D407" t="str">
            <v>02</v>
          </cell>
          <cell r="E407" t="str">
            <v>28</v>
          </cell>
          <cell r="F407" t="str">
            <v>01043002</v>
          </cell>
          <cell r="G407" t="str">
            <v>0000030212013</v>
          </cell>
          <cell r="H407" t="str">
            <v>00000000</v>
          </cell>
          <cell r="J407" t="str">
            <v>0000000</v>
          </cell>
          <cell r="K407">
            <v>0</v>
          </cell>
          <cell r="L407">
            <v>610.32000000000005</v>
          </cell>
          <cell r="N407" t="str">
            <v>เบี้ยประกันภัย เดอะมอลล์ บางแค ด.2/44 บมจ.นวลิสซิ่ง</v>
          </cell>
          <cell r="P407" t="str">
            <v>JVP</v>
          </cell>
        </row>
        <row r="408">
          <cell r="A408" t="str">
            <v>JVP0004403000010</v>
          </cell>
          <cell r="B408" t="str">
            <v>034</v>
          </cell>
          <cell r="C408" t="str">
            <v>44</v>
          </cell>
          <cell r="D408" t="str">
            <v>03</v>
          </cell>
          <cell r="E408" t="str">
            <v>31</v>
          </cell>
          <cell r="F408" t="str">
            <v>01043002</v>
          </cell>
          <cell r="G408" t="str">
            <v>0000030212013</v>
          </cell>
          <cell r="H408" t="str">
            <v>00000000</v>
          </cell>
          <cell r="J408" t="str">
            <v>0000000</v>
          </cell>
          <cell r="K408">
            <v>0</v>
          </cell>
          <cell r="L408">
            <v>675.72</v>
          </cell>
          <cell r="N408" t="str">
            <v>เบี้ยประกันภัย เดอะมอล์ บางแค ด.3/44บมจ.นวลิสซิ่ง</v>
          </cell>
          <cell r="P408" t="str">
            <v>JVP</v>
          </cell>
        </row>
        <row r="409">
          <cell r="A409" t="str">
            <v>JVP0004404000007</v>
          </cell>
          <cell r="B409" t="str">
            <v>034</v>
          </cell>
          <cell r="C409" t="str">
            <v>44</v>
          </cell>
          <cell r="D409" t="str">
            <v>04</v>
          </cell>
          <cell r="E409" t="str">
            <v>30</v>
          </cell>
          <cell r="F409" t="str">
            <v>01043002</v>
          </cell>
          <cell r="G409" t="str">
            <v>0000030212013</v>
          </cell>
          <cell r="H409" t="str">
            <v>00000000</v>
          </cell>
          <cell r="J409" t="str">
            <v>0000000</v>
          </cell>
          <cell r="K409">
            <v>0</v>
          </cell>
          <cell r="L409">
            <v>653.91999999999996</v>
          </cell>
          <cell r="N409" t="str">
            <v>เบี้ยประกันภัย เดอะมอลล์ บางแค ด.4/44บมจ.นวลิสซิ่ง</v>
          </cell>
          <cell r="P409" t="str">
            <v>JVP</v>
          </cell>
        </row>
        <row r="410">
          <cell r="A410" t="str">
            <v>JVP0004405000008</v>
          </cell>
          <cell r="B410" t="str">
            <v>034</v>
          </cell>
          <cell r="C410" t="str">
            <v>44</v>
          </cell>
          <cell r="D410" t="str">
            <v>05</v>
          </cell>
          <cell r="E410" t="str">
            <v>31</v>
          </cell>
          <cell r="F410" t="str">
            <v>01043002</v>
          </cell>
          <cell r="G410" t="str">
            <v>0000030212013</v>
          </cell>
          <cell r="H410" t="str">
            <v>00000000</v>
          </cell>
          <cell r="J410" t="str">
            <v>0000000</v>
          </cell>
          <cell r="K410">
            <v>0</v>
          </cell>
          <cell r="L410">
            <v>675.72</v>
          </cell>
          <cell r="N410" t="str">
            <v>เบี้ยประกันภัย เดอะมอลล์ บางแค ด.5/44บมจ.นวลิสซิ่ง</v>
          </cell>
          <cell r="P410" t="str">
            <v>JVP</v>
          </cell>
        </row>
        <row r="411">
          <cell r="A411" t="str">
            <v>JVP0004406000004</v>
          </cell>
          <cell r="B411" t="str">
            <v>034</v>
          </cell>
          <cell r="C411" t="str">
            <v>44</v>
          </cell>
          <cell r="D411" t="str">
            <v>06</v>
          </cell>
          <cell r="E411" t="str">
            <v>30</v>
          </cell>
          <cell r="F411" t="str">
            <v>01043002</v>
          </cell>
          <cell r="G411" t="str">
            <v>0000030212013</v>
          </cell>
          <cell r="H411" t="str">
            <v>00000000</v>
          </cell>
          <cell r="J411" t="str">
            <v>0000000</v>
          </cell>
          <cell r="K411">
            <v>0</v>
          </cell>
          <cell r="L411">
            <v>653.91999999999996</v>
          </cell>
          <cell r="N411" t="str">
            <v>เบี้ยประกันภัย เดอะมอลล์ บางแค ด.6/44บมจ.นวลิสซิ่ง</v>
          </cell>
          <cell r="P411" t="str">
            <v>JVP</v>
          </cell>
        </row>
        <row r="412">
          <cell r="A412" t="str">
            <v>JVP0004407000002</v>
          </cell>
          <cell r="B412" t="str">
            <v>034</v>
          </cell>
          <cell r="C412" t="str">
            <v>44</v>
          </cell>
          <cell r="D412" t="str">
            <v>07</v>
          </cell>
          <cell r="E412" t="str">
            <v>01</v>
          </cell>
          <cell r="F412" t="str">
            <v>01043002</v>
          </cell>
          <cell r="G412" t="str">
            <v>0000030212013</v>
          </cell>
          <cell r="H412" t="str">
            <v>00000000</v>
          </cell>
          <cell r="J412" t="str">
            <v>0000000</v>
          </cell>
          <cell r="K412">
            <v>0</v>
          </cell>
          <cell r="L412">
            <v>675.72</v>
          </cell>
          <cell r="N412" t="str">
            <v>เบี้ยประกันภัย เดอะมอลล์ บางแค ด.7/44บมจ.นวลิสซิ่ง</v>
          </cell>
          <cell r="P412" t="str">
            <v>JVP</v>
          </cell>
        </row>
        <row r="413">
          <cell r="A413" t="str">
            <v>JVP0004408000002</v>
          </cell>
          <cell r="B413" t="str">
            <v>034</v>
          </cell>
          <cell r="C413" t="str">
            <v>44</v>
          </cell>
          <cell r="D413" t="str">
            <v>08</v>
          </cell>
          <cell r="E413" t="str">
            <v>01</v>
          </cell>
          <cell r="F413" t="str">
            <v>01043002</v>
          </cell>
          <cell r="G413" t="str">
            <v>0000030212013</v>
          </cell>
          <cell r="H413" t="str">
            <v>00000000</v>
          </cell>
          <cell r="J413" t="str">
            <v>0000000</v>
          </cell>
          <cell r="K413">
            <v>0</v>
          </cell>
          <cell r="L413">
            <v>675.72</v>
          </cell>
          <cell r="N413" t="str">
            <v>เบี้ยประกันภัย เดอะมอลล์ บางแค ด.8/44บมจ.นวลิสซิ่ง</v>
          </cell>
          <cell r="P413" t="str">
            <v>JVP</v>
          </cell>
        </row>
        <row r="414">
          <cell r="A414" t="str">
            <v>JVP0004409000003</v>
          </cell>
          <cell r="B414" t="str">
            <v>034</v>
          </cell>
          <cell r="C414" t="str">
            <v>44</v>
          </cell>
          <cell r="D414" t="str">
            <v>09</v>
          </cell>
          <cell r="E414" t="str">
            <v>01</v>
          </cell>
          <cell r="F414" t="str">
            <v>01043002</v>
          </cell>
          <cell r="G414" t="str">
            <v>0000030212013</v>
          </cell>
          <cell r="H414" t="str">
            <v>00000000</v>
          </cell>
          <cell r="J414" t="str">
            <v>0000000</v>
          </cell>
          <cell r="K414">
            <v>0</v>
          </cell>
          <cell r="L414">
            <v>653.91999999999996</v>
          </cell>
          <cell r="N414" t="str">
            <v>เบี้ยประกันภัย เดอะมอลล์ บางแค ด.9/44บมจ.นวลิสซิ่ง</v>
          </cell>
          <cell r="P414" t="str">
            <v>JVP</v>
          </cell>
        </row>
        <row r="415">
          <cell r="A415" t="str">
            <v>JVP0004410000003</v>
          </cell>
          <cell r="B415" t="str">
            <v>034</v>
          </cell>
          <cell r="C415" t="str">
            <v>44</v>
          </cell>
          <cell r="D415" t="str">
            <v>10</v>
          </cell>
          <cell r="E415" t="str">
            <v>01</v>
          </cell>
          <cell r="F415" t="str">
            <v>01043002</v>
          </cell>
          <cell r="G415" t="str">
            <v>0000030212013</v>
          </cell>
          <cell r="H415" t="str">
            <v>00000000</v>
          </cell>
          <cell r="J415" t="str">
            <v>0000000</v>
          </cell>
          <cell r="K415">
            <v>0</v>
          </cell>
          <cell r="L415">
            <v>675.72</v>
          </cell>
          <cell r="N415" t="str">
            <v>เบี้ยประกันภัย เดอะมอลล์ บางแค ด.10/44 บมจ.นวลิสซิ่ง</v>
          </cell>
          <cell r="P415" t="str">
            <v>JVP</v>
          </cell>
        </row>
        <row r="416">
          <cell r="A416" t="str">
            <v>JVP0004411000003</v>
          </cell>
          <cell r="B416" t="str">
            <v>032</v>
          </cell>
          <cell r="C416" t="str">
            <v>44</v>
          </cell>
          <cell r="D416" t="str">
            <v>11</v>
          </cell>
          <cell r="E416" t="str">
            <v>01</v>
          </cell>
          <cell r="F416" t="str">
            <v>01043002</v>
          </cell>
          <cell r="G416" t="str">
            <v>0000030212013</v>
          </cell>
          <cell r="H416" t="str">
            <v>00000000</v>
          </cell>
          <cell r="J416" t="str">
            <v>0000000</v>
          </cell>
          <cell r="K416">
            <v>0</v>
          </cell>
          <cell r="L416">
            <v>653.91999999999996</v>
          </cell>
          <cell r="N416" t="str">
            <v>เบี้ยประกันภัย เดอะมอลล์ บางแค ชั้น3 ด.11/44บมจ.นวลิสซิ่</v>
          </cell>
          <cell r="P416" t="str">
            <v>JVP</v>
          </cell>
        </row>
        <row r="417">
          <cell r="A417" t="str">
            <v>JVP0004412000003</v>
          </cell>
          <cell r="B417" t="str">
            <v>024</v>
          </cell>
          <cell r="C417" t="str">
            <v>44</v>
          </cell>
          <cell r="D417" t="str">
            <v>12</v>
          </cell>
          <cell r="E417" t="str">
            <v>01</v>
          </cell>
          <cell r="F417" t="str">
            <v>01043002</v>
          </cell>
          <cell r="G417" t="str">
            <v>0000030212013</v>
          </cell>
          <cell r="H417" t="str">
            <v>00000000</v>
          </cell>
          <cell r="J417" t="str">
            <v>0000000</v>
          </cell>
          <cell r="K417">
            <v>0</v>
          </cell>
          <cell r="L417">
            <v>675.72</v>
          </cell>
          <cell r="N417" t="str">
            <v>เบี้ยประกันภัย เดอะมอลล์บางแค ชั้น3 ด.12/44บมจ.นวลิสซิ่ง</v>
          </cell>
          <cell r="P417" t="str">
            <v>JVP</v>
          </cell>
        </row>
        <row r="418">
          <cell r="A418" t="str">
            <v>AP-0034401000177</v>
          </cell>
          <cell r="B418" t="str">
            <v>010</v>
          </cell>
          <cell r="C418" t="str">
            <v>44</v>
          </cell>
          <cell r="D418" t="str">
            <v>01</v>
          </cell>
          <cell r="E418" t="str">
            <v>31</v>
          </cell>
          <cell r="F418" t="str">
            <v>01043002</v>
          </cell>
          <cell r="G418" t="str">
            <v>0000030212013</v>
          </cell>
          <cell r="H418" t="str">
            <v>00000000</v>
          </cell>
          <cell r="J418" t="str">
            <v>FI00020752</v>
          </cell>
          <cell r="K418">
            <v>7520.06</v>
          </cell>
          <cell r="L418">
            <v>0</v>
          </cell>
          <cell r="N418" t="str">
            <v>เบี้ยประกันภัย(MALL/BK)1/2/44-12/1/45-บมจ.นวลิสซิ่ง</v>
          </cell>
          <cell r="P418" t="str">
            <v>AP3</v>
          </cell>
        </row>
        <row r="419">
          <cell r="A419" t="str">
            <v>JVP0004401000014</v>
          </cell>
          <cell r="B419" t="str">
            <v>028</v>
          </cell>
          <cell r="C419" t="str">
            <v>44</v>
          </cell>
          <cell r="D419" t="str">
            <v>01</v>
          </cell>
          <cell r="E419" t="str">
            <v>31</v>
          </cell>
          <cell r="F419" t="str">
            <v>01043002</v>
          </cell>
          <cell r="G419" t="str">
            <v>0000030212014</v>
          </cell>
          <cell r="H419" t="str">
            <v>00000000</v>
          </cell>
          <cell r="J419" t="str">
            <v>0000000</v>
          </cell>
          <cell r="K419">
            <v>0</v>
          </cell>
          <cell r="L419">
            <v>151.02000000000001</v>
          </cell>
          <cell r="N419" t="str">
            <v>เบี้ยประกันภัย เดอะมอลล์ งามวงศ์วาน (Consign) 1-31/1/44</v>
          </cell>
          <cell r="P419" t="str">
            <v>JVP</v>
          </cell>
        </row>
        <row r="420">
          <cell r="A420" t="str">
            <v>JVP0004402000013</v>
          </cell>
          <cell r="B420" t="str">
            <v>012</v>
          </cell>
          <cell r="C420" t="str">
            <v>44</v>
          </cell>
          <cell r="D420" t="str">
            <v>02</v>
          </cell>
          <cell r="E420" t="str">
            <v>28</v>
          </cell>
          <cell r="F420" t="str">
            <v>01043002</v>
          </cell>
          <cell r="G420" t="str">
            <v>0000030212014</v>
          </cell>
          <cell r="H420" t="str">
            <v>00000000</v>
          </cell>
          <cell r="J420" t="str">
            <v>0000000</v>
          </cell>
          <cell r="K420">
            <v>0</v>
          </cell>
          <cell r="L420">
            <v>134.6</v>
          </cell>
          <cell r="N420" t="str">
            <v>เบี้ยประกันภัย เดอะมอลล์ งามวงศ์วาน ด.2/44 บมจ.นวลิสซิ่ง</v>
          </cell>
          <cell r="P420" t="str">
            <v>JVP</v>
          </cell>
        </row>
        <row r="421">
          <cell r="A421" t="str">
            <v>JVP0004403000012</v>
          </cell>
          <cell r="B421" t="str">
            <v>010</v>
          </cell>
          <cell r="C421" t="str">
            <v>44</v>
          </cell>
          <cell r="D421" t="str">
            <v>03</v>
          </cell>
          <cell r="E421" t="str">
            <v>31</v>
          </cell>
          <cell r="F421" t="str">
            <v>01043002</v>
          </cell>
          <cell r="G421" t="str">
            <v>0000030212014</v>
          </cell>
          <cell r="H421" t="str">
            <v>00000000</v>
          </cell>
          <cell r="J421" t="str">
            <v>0000000</v>
          </cell>
          <cell r="K421">
            <v>0</v>
          </cell>
          <cell r="L421">
            <v>149.02000000000001</v>
          </cell>
          <cell r="N421" t="str">
            <v>เบี้ยประกันภัย เดอะมอลล์งามวงศ์วาน ด.3/44บมจ.นวลิสซิ่ง</v>
          </cell>
          <cell r="P421" t="str">
            <v>JVP</v>
          </cell>
        </row>
        <row r="422">
          <cell r="A422" t="str">
            <v>JVP0004404000009</v>
          </cell>
          <cell r="B422" t="str">
            <v>006</v>
          </cell>
          <cell r="C422" t="str">
            <v>44</v>
          </cell>
          <cell r="D422" t="str">
            <v>04</v>
          </cell>
          <cell r="E422" t="str">
            <v>30</v>
          </cell>
          <cell r="F422" t="str">
            <v>01043002</v>
          </cell>
          <cell r="G422" t="str">
            <v>0000030212014</v>
          </cell>
          <cell r="H422" t="str">
            <v>00000000</v>
          </cell>
          <cell r="J422" t="str">
            <v>0000000</v>
          </cell>
          <cell r="K422">
            <v>0</v>
          </cell>
          <cell r="L422">
            <v>96.13</v>
          </cell>
          <cell r="N422" t="str">
            <v>เบี้ยประกันภัย เดอะมอลล์งามวงศ์วาน ด.4/44 บมจ.นวลิสซิ่ง</v>
          </cell>
          <cell r="P422" t="str">
            <v>JVP</v>
          </cell>
        </row>
        <row r="423">
          <cell r="A423" t="str">
            <v>JVP0004405000022</v>
          </cell>
          <cell r="B423" t="str">
            <v>006</v>
          </cell>
          <cell r="C423" t="str">
            <v>44</v>
          </cell>
          <cell r="D423" t="str">
            <v>05</v>
          </cell>
          <cell r="E423" t="str">
            <v>31</v>
          </cell>
          <cell r="F423" t="str">
            <v>01043002</v>
          </cell>
          <cell r="G423" t="str">
            <v>0000030212014</v>
          </cell>
          <cell r="H423" t="str">
            <v>00000000</v>
          </cell>
          <cell r="J423" t="str">
            <v>0000000</v>
          </cell>
          <cell r="K423">
            <v>0</v>
          </cell>
          <cell r="L423">
            <v>130.94999999999999</v>
          </cell>
          <cell r="P423" t="str">
            <v>JVP</v>
          </cell>
        </row>
        <row r="424">
          <cell r="A424" t="str">
            <v>JVP0004406000021</v>
          </cell>
          <cell r="B424" t="str">
            <v>004</v>
          </cell>
          <cell r="C424" t="str">
            <v>44</v>
          </cell>
          <cell r="D424" t="str">
            <v>06</v>
          </cell>
          <cell r="E424" t="str">
            <v>30</v>
          </cell>
          <cell r="F424" t="str">
            <v>01043002</v>
          </cell>
          <cell r="G424" t="str">
            <v>0000030212014</v>
          </cell>
          <cell r="H424" t="str">
            <v>00000000</v>
          </cell>
          <cell r="J424" t="str">
            <v>0000000</v>
          </cell>
          <cell r="K424">
            <v>0</v>
          </cell>
          <cell r="L424">
            <v>140.30000000000001</v>
          </cell>
          <cell r="N424" t="str">
            <v>เบี้ยประกันภัย เดอะมอลล์ งามวงศ์วาน ด.6/77 บจ.วิริยะประก</v>
          </cell>
          <cell r="P424" t="str">
            <v>JVP</v>
          </cell>
        </row>
        <row r="425">
          <cell r="A425" t="str">
            <v>JVP0004407000025</v>
          </cell>
          <cell r="B425" t="str">
            <v>004</v>
          </cell>
          <cell r="C425" t="str">
            <v>44</v>
          </cell>
          <cell r="D425" t="str">
            <v>07</v>
          </cell>
          <cell r="E425" t="str">
            <v>31</v>
          </cell>
          <cell r="F425" t="str">
            <v>01043002</v>
          </cell>
          <cell r="G425" t="str">
            <v>0000030212014</v>
          </cell>
          <cell r="H425" t="str">
            <v>00000000</v>
          </cell>
          <cell r="J425" t="str">
            <v>0000000</v>
          </cell>
          <cell r="K425">
            <v>0</v>
          </cell>
          <cell r="L425">
            <v>144.97999999999999</v>
          </cell>
          <cell r="N425" t="str">
            <v>เบี้ยประกันภัย MALL/NWW ด.7/44-บจ.วิริยะประกันภัย</v>
          </cell>
          <cell r="P425" t="str">
            <v>JVP</v>
          </cell>
        </row>
        <row r="426">
          <cell r="A426" t="str">
            <v>JVP0004408000012</v>
          </cell>
          <cell r="B426" t="str">
            <v>004</v>
          </cell>
          <cell r="C426" t="str">
            <v>44</v>
          </cell>
          <cell r="D426" t="str">
            <v>08</v>
          </cell>
          <cell r="E426" t="str">
            <v>31</v>
          </cell>
          <cell r="F426" t="str">
            <v>01043002</v>
          </cell>
          <cell r="G426" t="str">
            <v>0000030212014</v>
          </cell>
          <cell r="H426" t="str">
            <v>00000000</v>
          </cell>
          <cell r="J426" t="str">
            <v>0000000</v>
          </cell>
          <cell r="K426">
            <v>0</v>
          </cell>
          <cell r="L426">
            <v>144.97999999999999</v>
          </cell>
          <cell r="N426" t="str">
            <v>เบี้ยประกันภัย เดอะมอลล์ งามวงศ์วาน ด.8/44 บจ.วิริยะประก</v>
          </cell>
          <cell r="P426" t="str">
            <v>JVP</v>
          </cell>
        </row>
        <row r="427">
          <cell r="A427" t="str">
            <v>JVP0004409000006</v>
          </cell>
          <cell r="B427" t="str">
            <v>004</v>
          </cell>
          <cell r="C427" t="str">
            <v>44</v>
          </cell>
          <cell r="D427" t="str">
            <v>09</v>
          </cell>
          <cell r="E427" t="str">
            <v>01</v>
          </cell>
          <cell r="F427" t="str">
            <v>01043002</v>
          </cell>
          <cell r="G427" t="str">
            <v>0000030212014</v>
          </cell>
          <cell r="H427" t="str">
            <v>00000000</v>
          </cell>
          <cell r="J427" t="str">
            <v>0000000</v>
          </cell>
          <cell r="K427">
            <v>0</v>
          </cell>
          <cell r="L427">
            <v>140.30000000000001</v>
          </cell>
          <cell r="N427" t="str">
            <v>เบี้ยประกันภัย เดอะมอลล์ งามวงศ์วาน ด.9/44 บจ.วิริยะประก</v>
          </cell>
          <cell r="P427" t="str">
            <v>JVP</v>
          </cell>
        </row>
        <row r="428">
          <cell r="A428" t="str">
            <v>JVP0004410000003</v>
          </cell>
          <cell r="B428" t="str">
            <v>068</v>
          </cell>
          <cell r="C428" t="str">
            <v>44</v>
          </cell>
          <cell r="D428" t="str">
            <v>10</v>
          </cell>
          <cell r="E428" t="str">
            <v>01</v>
          </cell>
          <cell r="F428" t="str">
            <v>01043002</v>
          </cell>
          <cell r="G428" t="str">
            <v>0000030212014</v>
          </cell>
          <cell r="H428" t="str">
            <v>00000000</v>
          </cell>
          <cell r="J428" t="str">
            <v>0000000</v>
          </cell>
          <cell r="K428">
            <v>0</v>
          </cell>
          <cell r="L428">
            <v>144.97999999999999</v>
          </cell>
          <cell r="N428" t="str">
            <v>เบี้ยประกันภัย เดอะมอลล์งามวงศ์วาน ด.10/44 บจ.วิริยะประก</v>
          </cell>
          <cell r="P428" t="str">
            <v>JVP</v>
          </cell>
        </row>
        <row r="429">
          <cell r="A429" t="str">
            <v>JVP0004411000003</v>
          </cell>
          <cell r="B429" t="str">
            <v>066</v>
          </cell>
          <cell r="C429" t="str">
            <v>44</v>
          </cell>
          <cell r="D429" t="str">
            <v>11</v>
          </cell>
          <cell r="E429" t="str">
            <v>01</v>
          </cell>
          <cell r="F429" t="str">
            <v>01043002</v>
          </cell>
          <cell r="G429" t="str">
            <v>0000030212014</v>
          </cell>
          <cell r="H429" t="str">
            <v>00000000</v>
          </cell>
          <cell r="J429" t="str">
            <v>0000000</v>
          </cell>
          <cell r="K429">
            <v>0</v>
          </cell>
          <cell r="L429">
            <v>140.30000000000001</v>
          </cell>
          <cell r="N429" t="str">
            <v>เบี้ยประกันภัย เดอะมอลล์งามวงศ์วาน ด.11/44บจ.วิริยะประกั</v>
          </cell>
          <cell r="P429" t="str">
            <v>JVP</v>
          </cell>
        </row>
        <row r="430">
          <cell r="A430" t="str">
            <v>JVP0004412000003</v>
          </cell>
          <cell r="B430" t="str">
            <v>058</v>
          </cell>
          <cell r="C430" t="str">
            <v>44</v>
          </cell>
          <cell r="D430" t="str">
            <v>12</v>
          </cell>
          <cell r="E430" t="str">
            <v>01</v>
          </cell>
          <cell r="F430" t="str">
            <v>01043002</v>
          </cell>
          <cell r="G430" t="str">
            <v>0000030212014</v>
          </cell>
          <cell r="H430" t="str">
            <v>00000000</v>
          </cell>
          <cell r="J430" t="str">
            <v>0000000</v>
          </cell>
          <cell r="K430">
            <v>0</v>
          </cell>
          <cell r="L430">
            <v>144.97999999999999</v>
          </cell>
          <cell r="N430" t="str">
            <v>เบี้ยประกันภัย เดอะมอลล์งาม(CS) ด.12/44 บจ.วิริยะประกันภ</v>
          </cell>
          <cell r="P430" t="str">
            <v>JVP</v>
          </cell>
        </row>
        <row r="431">
          <cell r="A431" t="str">
            <v>JVP0004405000022</v>
          </cell>
          <cell r="B431" t="str">
            <v>001</v>
          </cell>
          <cell r="C431" t="str">
            <v>44</v>
          </cell>
          <cell r="D431" t="str">
            <v>05</v>
          </cell>
          <cell r="E431" t="str">
            <v>31</v>
          </cell>
          <cell r="F431" t="str">
            <v>01043002</v>
          </cell>
          <cell r="G431" t="str">
            <v>0000030212014</v>
          </cell>
          <cell r="H431" t="str">
            <v>00000000</v>
          </cell>
          <cell r="J431" t="str">
            <v>0440501</v>
          </cell>
          <cell r="K431">
            <v>1707</v>
          </cell>
          <cell r="L431">
            <v>0</v>
          </cell>
          <cell r="N431" t="str">
            <v>ค่าเบี้ยประกัน (MALL/NGW)4/5/44-4/5/45 AP-003-4405000145</v>
          </cell>
          <cell r="P431" t="str">
            <v>JVP</v>
          </cell>
        </row>
        <row r="432">
          <cell r="A432" t="str">
            <v>AP-0034306000050</v>
          </cell>
          <cell r="B432" t="str">
            <v>009</v>
          </cell>
          <cell r="C432" t="str">
            <v>43</v>
          </cell>
          <cell r="D432" t="str">
            <v>06</v>
          </cell>
          <cell r="E432" t="str">
            <v>12</v>
          </cell>
          <cell r="F432" t="str">
            <v>01043002</v>
          </cell>
          <cell r="G432" t="str">
            <v>0000030212014</v>
          </cell>
          <cell r="H432" t="str">
            <v>00000000</v>
          </cell>
          <cell r="J432" t="str">
            <v>F100006733</v>
          </cell>
          <cell r="K432">
            <v>1754.56</v>
          </cell>
          <cell r="L432">
            <v>0</v>
          </cell>
          <cell r="N432" t="str">
            <v>เบี้ยประกันล่วงหน้า(MALL/NWW)20/4/43-20/4/44-บมจ.นวลิสซิ</v>
          </cell>
          <cell r="O432">
            <v>0</v>
          </cell>
          <cell r="P432" t="str">
            <v>AP3</v>
          </cell>
        </row>
        <row r="433">
          <cell r="A433" t="str">
            <v>JVP0004312000060</v>
          </cell>
          <cell r="B433" t="str">
            <v>014</v>
          </cell>
          <cell r="C433" t="str">
            <v>43</v>
          </cell>
          <cell r="D433" t="str">
            <v>12</v>
          </cell>
          <cell r="E433" t="str">
            <v>31</v>
          </cell>
          <cell r="F433" t="str">
            <v>01043002</v>
          </cell>
          <cell r="G433" t="str">
            <v>0000030212014</v>
          </cell>
          <cell r="H433" t="str">
            <v>00000000</v>
          </cell>
          <cell r="J433" t="str">
            <v>FI 0006733</v>
          </cell>
          <cell r="K433">
            <v>0</v>
          </cell>
          <cell r="L433">
            <v>1223.79</v>
          </cell>
          <cell r="N433" t="str">
            <v>ค่าเบี้ยประกันภัย MALL/NWW</v>
          </cell>
          <cell r="O433">
            <v>0</v>
          </cell>
          <cell r="P433" t="str">
            <v>JVP</v>
          </cell>
        </row>
        <row r="434">
          <cell r="A434" t="str">
            <v>JVP0004401000015</v>
          </cell>
          <cell r="B434" t="str">
            <v>046</v>
          </cell>
          <cell r="C434" t="str">
            <v>44</v>
          </cell>
          <cell r="D434" t="str">
            <v>01</v>
          </cell>
          <cell r="E434" t="str">
            <v>31</v>
          </cell>
          <cell r="F434" t="str">
            <v>01043002</v>
          </cell>
          <cell r="G434" t="str">
            <v>0000030212017</v>
          </cell>
          <cell r="H434" t="str">
            <v>00000000</v>
          </cell>
          <cell r="J434" t="str">
            <v>0000000</v>
          </cell>
          <cell r="K434">
            <v>0</v>
          </cell>
          <cell r="L434">
            <v>64.930000000000007</v>
          </cell>
          <cell r="N434" t="str">
            <v>เบี้ยประกันภัย ซีคอนสแควร์ 1-25/1/44 บมจ.นวลิสซิ่ง</v>
          </cell>
          <cell r="P434" t="str">
            <v>JVP</v>
          </cell>
        </row>
        <row r="435">
          <cell r="A435" t="str">
            <v>JVP0004401000015</v>
          </cell>
          <cell r="B435" t="str">
            <v>052</v>
          </cell>
          <cell r="C435" t="str">
            <v>44</v>
          </cell>
          <cell r="D435" t="str">
            <v>01</v>
          </cell>
          <cell r="E435" t="str">
            <v>31</v>
          </cell>
          <cell r="F435" t="str">
            <v>01043002</v>
          </cell>
          <cell r="G435" t="str">
            <v>0000030212019</v>
          </cell>
          <cell r="H435" t="str">
            <v>00000000</v>
          </cell>
          <cell r="J435" t="str">
            <v>0000000</v>
          </cell>
          <cell r="K435">
            <v>0</v>
          </cell>
          <cell r="L435">
            <v>147.63</v>
          </cell>
          <cell r="N435" t="str">
            <v>เบี้ยประกันภัย ฟิวเจอร์พาร์ครังสิต 1-25/1/44 บมจ.นวลิสซง</v>
          </cell>
          <cell r="P435" t="str">
            <v>JVP</v>
          </cell>
        </row>
        <row r="436">
          <cell r="A436" t="str">
            <v>JVP0004401000021</v>
          </cell>
          <cell r="B436" t="str">
            <v>022</v>
          </cell>
          <cell r="C436" t="str">
            <v>44</v>
          </cell>
          <cell r="D436" t="str">
            <v>01</v>
          </cell>
          <cell r="E436" t="str">
            <v>31</v>
          </cell>
          <cell r="F436" t="str">
            <v>01043002</v>
          </cell>
          <cell r="G436" t="str">
            <v>0000030212019</v>
          </cell>
          <cell r="H436" t="str">
            <v>00000000</v>
          </cell>
          <cell r="J436" t="str">
            <v>0000000</v>
          </cell>
          <cell r="K436">
            <v>0</v>
          </cell>
          <cell r="L436">
            <v>292.68</v>
          </cell>
          <cell r="N436" t="str">
            <v>เบี้ยประกันภัย ฟิวเจอร์พาร์ครังสิต 25-31/1/44 บมจ.นวลิส</v>
          </cell>
          <cell r="P436" t="str">
            <v>JVP</v>
          </cell>
        </row>
        <row r="437">
          <cell r="A437" t="str">
            <v>JVP0004402000014</v>
          </cell>
          <cell r="B437" t="str">
            <v>042</v>
          </cell>
          <cell r="C437" t="str">
            <v>44</v>
          </cell>
          <cell r="D437" t="str">
            <v>02</v>
          </cell>
          <cell r="E437" t="str">
            <v>28</v>
          </cell>
          <cell r="F437" t="str">
            <v>01043002</v>
          </cell>
          <cell r="G437" t="str">
            <v>0000030212019</v>
          </cell>
          <cell r="H437" t="str">
            <v>00000000</v>
          </cell>
          <cell r="J437" t="str">
            <v>0000000</v>
          </cell>
          <cell r="K437">
            <v>0</v>
          </cell>
          <cell r="L437">
            <v>1170.7</v>
          </cell>
          <cell r="N437" t="str">
            <v>เบี้ยประกันภัย ฟิวเจอร์พาร์ค รังสิต ด.2/44 บมจ.นวลิสซิ่ง</v>
          </cell>
          <cell r="P437" t="str">
            <v>JVP</v>
          </cell>
        </row>
        <row r="438">
          <cell r="A438" t="str">
            <v>JVP0004403000010</v>
          </cell>
          <cell r="B438" t="str">
            <v>042</v>
          </cell>
          <cell r="C438" t="str">
            <v>44</v>
          </cell>
          <cell r="D438" t="str">
            <v>03</v>
          </cell>
          <cell r="E438" t="str">
            <v>31</v>
          </cell>
          <cell r="F438" t="str">
            <v>01043002</v>
          </cell>
          <cell r="G438" t="str">
            <v>0000030212019</v>
          </cell>
          <cell r="H438" t="str">
            <v>00000000</v>
          </cell>
          <cell r="J438" t="str">
            <v>0000000</v>
          </cell>
          <cell r="K438">
            <v>0</v>
          </cell>
          <cell r="L438">
            <v>1296.1400000000001</v>
          </cell>
          <cell r="N438" t="str">
            <v>เบี้ยประกันภัย ฟิวเจอร์พาร์ค รังสิต ด.3/44บมจ.นวลิสซิ่</v>
          </cell>
          <cell r="P438" t="str">
            <v>JVP</v>
          </cell>
        </row>
        <row r="439">
          <cell r="A439" t="str">
            <v>JVP0004404000007</v>
          </cell>
          <cell r="B439" t="str">
            <v>042</v>
          </cell>
          <cell r="C439" t="str">
            <v>44</v>
          </cell>
          <cell r="D439" t="str">
            <v>04</v>
          </cell>
          <cell r="E439" t="str">
            <v>30</v>
          </cell>
          <cell r="F439" t="str">
            <v>01043002</v>
          </cell>
          <cell r="G439" t="str">
            <v>0000030212019</v>
          </cell>
          <cell r="H439" t="str">
            <v>00000000</v>
          </cell>
          <cell r="J439" t="str">
            <v>0000000</v>
          </cell>
          <cell r="K439">
            <v>0</v>
          </cell>
          <cell r="L439">
            <v>1254.33</v>
          </cell>
          <cell r="N439" t="str">
            <v>เบี้ยประกันภัย ฟิวเจอร์พาร์ค รังสิต ด.4/44บมจ.นวลิสซิ่ง</v>
          </cell>
          <cell r="P439" t="str">
            <v>JVP</v>
          </cell>
        </row>
        <row r="440">
          <cell r="A440" t="str">
            <v>JVP0004405000008</v>
          </cell>
          <cell r="B440" t="str">
            <v>042</v>
          </cell>
          <cell r="C440" t="str">
            <v>44</v>
          </cell>
          <cell r="D440" t="str">
            <v>05</v>
          </cell>
          <cell r="E440" t="str">
            <v>31</v>
          </cell>
          <cell r="F440" t="str">
            <v>01043002</v>
          </cell>
          <cell r="G440" t="str">
            <v>0000030212019</v>
          </cell>
          <cell r="H440" t="str">
            <v>00000000</v>
          </cell>
          <cell r="J440" t="str">
            <v>0000000</v>
          </cell>
          <cell r="K440">
            <v>0</v>
          </cell>
          <cell r="L440">
            <v>1296.1400000000001</v>
          </cell>
          <cell r="N440" t="str">
            <v>เบี้ยประกันภัย ฟิวเจอร์พาร์ค รังสิต ด.5/44บมจ.นวลิสซิ่ง</v>
          </cell>
          <cell r="P440" t="str">
            <v>JVP</v>
          </cell>
        </row>
        <row r="441">
          <cell r="A441" t="str">
            <v>JVP0004406000004</v>
          </cell>
          <cell r="B441" t="str">
            <v>042</v>
          </cell>
          <cell r="C441" t="str">
            <v>44</v>
          </cell>
          <cell r="D441" t="str">
            <v>06</v>
          </cell>
          <cell r="E441" t="str">
            <v>30</v>
          </cell>
          <cell r="F441" t="str">
            <v>01043002</v>
          </cell>
          <cell r="G441" t="str">
            <v>0000030212019</v>
          </cell>
          <cell r="H441" t="str">
            <v>00000000</v>
          </cell>
          <cell r="J441" t="str">
            <v>0000000</v>
          </cell>
          <cell r="K441">
            <v>0</v>
          </cell>
          <cell r="L441">
            <v>1254.33</v>
          </cell>
          <cell r="N441" t="str">
            <v>เบี้ยประกันภัย ฟิวเจอร์พาร์ค รังสิต ด.6/44บมจ.นวลิสซิ่ง</v>
          </cell>
          <cell r="P441" t="str">
            <v>JVP</v>
          </cell>
        </row>
        <row r="442">
          <cell r="A442" t="str">
            <v>JVP0004407000002</v>
          </cell>
          <cell r="B442" t="str">
            <v>042</v>
          </cell>
          <cell r="C442" t="str">
            <v>44</v>
          </cell>
          <cell r="D442" t="str">
            <v>07</v>
          </cell>
          <cell r="E442" t="str">
            <v>01</v>
          </cell>
          <cell r="F442" t="str">
            <v>01043002</v>
          </cell>
          <cell r="G442" t="str">
            <v>0000030212019</v>
          </cell>
          <cell r="H442" t="str">
            <v>00000000</v>
          </cell>
          <cell r="J442" t="str">
            <v>0000000</v>
          </cell>
          <cell r="K442">
            <v>0</v>
          </cell>
          <cell r="L442">
            <v>1296.1400000000001</v>
          </cell>
          <cell r="N442" t="str">
            <v>เบี้ยประกันภัย ฟิวเจอร์พาร์ค รังสิต ด.7/44บมจ.นวลิสซิ่ง</v>
          </cell>
          <cell r="P442" t="str">
            <v>JVP</v>
          </cell>
        </row>
        <row r="443">
          <cell r="A443" t="str">
            <v>JVP0004408000002</v>
          </cell>
          <cell r="B443" t="str">
            <v>042</v>
          </cell>
          <cell r="C443" t="str">
            <v>44</v>
          </cell>
          <cell r="D443" t="str">
            <v>08</v>
          </cell>
          <cell r="E443" t="str">
            <v>01</v>
          </cell>
          <cell r="F443" t="str">
            <v>01043002</v>
          </cell>
          <cell r="G443" t="str">
            <v>0000030212019</v>
          </cell>
          <cell r="H443" t="str">
            <v>00000000</v>
          </cell>
          <cell r="J443" t="str">
            <v>0000000</v>
          </cell>
          <cell r="K443">
            <v>0</v>
          </cell>
          <cell r="L443">
            <v>1296.1400000000001</v>
          </cell>
          <cell r="N443" t="str">
            <v>เบี้ยประกันภัย ฟิวเจอร์พาร์ค รังสิต ด.8/44บมจ.นวลิสซิ่ง</v>
          </cell>
          <cell r="P443" t="str">
            <v>JVP</v>
          </cell>
        </row>
        <row r="444">
          <cell r="A444" t="str">
            <v>JVP0004409000003</v>
          </cell>
          <cell r="B444" t="str">
            <v>042</v>
          </cell>
          <cell r="C444" t="str">
            <v>44</v>
          </cell>
          <cell r="D444" t="str">
            <v>09</v>
          </cell>
          <cell r="E444" t="str">
            <v>01</v>
          </cell>
          <cell r="F444" t="str">
            <v>01043002</v>
          </cell>
          <cell r="G444" t="str">
            <v>0000030212019</v>
          </cell>
          <cell r="H444" t="str">
            <v>00000000</v>
          </cell>
          <cell r="J444" t="str">
            <v>0000000</v>
          </cell>
          <cell r="K444">
            <v>0</v>
          </cell>
          <cell r="L444">
            <v>1254.33</v>
          </cell>
          <cell r="N444" t="str">
            <v>เบี้ยประกันภัย ฟิวเจอร์พาร์ค รังสิต ด.9/44บมจ.นวลิสซิ่ง</v>
          </cell>
          <cell r="P444" t="str">
            <v>JVP</v>
          </cell>
        </row>
        <row r="445">
          <cell r="A445" t="str">
            <v>JVP0004410000003</v>
          </cell>
          <cell r="B445" t="str">
            <v>042</v>
          </cell>
          <cell r="C445" t="str">
            <v>44</v>
          </cell>
          <cell r="D445" t="str">
            <v>10</v>
          </cell>
          <cell r="E445" t="str">
            <v>01</v>
          </cell>
          <cell r="F445" t="str">
            <v>01043002</v>
          </cell>
          <cell r="G445" t="str">
            <v>0000030212019</v>
          </cell>
          <cell r="H445" t="str">
            <v>00000000</v>
          </cell>
          <cell r="J445" t="str">
            <v>0000000</v>
          </cell>
          <cell r="K445">
            <v>0</v>
          </cell>
          <cell r="L445">
            <v>1296.1400000000001</v>
          </cell>
          <cell r="N445" t="str">
            <v>เบี้ยประกันภัย ฟิวเจอร์พาร์ค รังสิต ด.10/44 บมจ.นวลิสซิ่</v>
          </cell>
          <cell r="P445" t="str">
            <v>JVP</v>
          </cell>
        </row>
        <row r="446">
          <cell r="A446" t="str">
            <v>JVP0004411000003</v>
          </cell>
          <cell r="B446" t="str">
            <v>040</v>
          </cell>
          <cell r="C446" t="str">
            <v>44</v>
          </cell>
          <cell r="D446" t="str">
            <v>11</v>
          </cell>
          <cell r="E446" t="str">
            <v>01</v>
          </cell>
          <cell r="F446" t="str">
            <v>01043002</v>
          </cell>
          <cell r="G446" t="str">
            <v>0000030212019</v>
          </cell>
          <cell r="H446" t="str">
            <v>00000000</v>
          </cell>
          <cell r="J446" t="str">
            <v>0000000</v>
          </cell>
          <cell r="K446">
            <v>0</v>
          </cell>
          <cell r="L446">
            <v>1254.33</v>
          </cell>
          <cell r="N446" t="str">
            <v>เบี้ยประกันภัย ฟิวเจอร์พาร์ครังสิต ด.11/44บมจ.นวลิสซิ่ง</v>
          </cell>
          <cell r="P446" t="str">
            <v>JVP</v>
          </cell>
        </row>
        <row r="447">
          <cell r="A447" t="str">
            <v>JVP0004412000003</v>
          </cell>
          <cell r="B447" t="str">
            <v>032</v>
          </cell>
          <cell r="C447" t="str">
            <v>44</v>
          </cell>
          <cell r="D447" t="str">
            <v>12</v>
          </cell>
          <cell r="E447" t="str">
            <v>01</v>
          </cell>
          <cell r="F447" t="str">
            <v>01043002</v>
          </cell>
          <cell r="G447" t="str">
            <v>0000030212019</v>
          </cell>
          <cell r="H447" t="str">
            <v>00000000</v>
          </cell>
          <cell r="J447" t="str">
            <v>0000000</v>
          </cell>
          <cell r="K447">
            <v>0</v>
          </cell>
          <cell r="L447">
            <v>1296.1400000000001</v>
          </cell>
          <cell r="N447" t="str">
            <v>เบี้ยประกันภัย ฟิวเจอร์พาร์ครังสิต ชั้น3 ด.12/44บมจ.นวลิ</v>
          </cell>
          <cell r="P447" t="str">
            <v>JVP</v>
          </cell>
        </row>
        <row r="448">
          <cell r="A448" t="str">
            <v>JVP0004401000012</v>
          </cell>
          <cell r="B448" t="str">
            <v>019</v>
          </cell>
          <cell r="C448" t="str">
            <v>44</v>
          </cell>
          <cell r="D448" t="str">
            <v>01</v>
          </cell>
          <cell r="E448" t="str">
            <v>31</v>
          </cell>
          <cell r="F448" t="str">
            <v>01043002</v>
          </cell>
          <cell r="G448" t="str">
            <v>0000030212019</v>
          </cell>
          <cell r="H448" t="str">
            <v>00000000</v>
          </cell>
          <cell r="J448" t="str">
            <v>FI01000414</v>
          </cell>
          <cell r="K448">
            <v>15261</v>
          </cell>
          <cell r="L448">
            <v>0</v>
          </cell>
          <cell r="N448" t="str">
            <v>เบี้ยประกันภัย (tp/rs) 25/1/44-25/1/45 AP-003-4403000185</v>
          </cell>
          <cell r="P448" t="str">
            <v>JVP</v>
          </cell>
        </row>
        <row r="449">
          <cell r="A449" t="str">
            <v>AP-0034403000185</v>
          </cell>
          <cell r="B449" t="str">
            <v>010</v>
          </cell>
          <cell r="C449" t="str">
            <v>44</v>
          </cell>
          <cell r="D449" t="str">
            <v>03</v>
          </cell>
          <cell r="E449" t="str">
            <v>31</v>
          </cell>
          <cell r="F449" t="str">
            <v>01043002</v>
          </cell>
          <cell r="G449" t="str">
            <v>0000030212019</v>
          </cell>
          <cell r="H449" t="str">
            <v>00000000</v>
          </cell>
          <cell r="J449" t="str">
            <v>FI01000414</v>
          </cell>
          <cell r="K449">
            <v>12501.48</v>
          </cell>
          <cell r="L449">
            <v>0</v>
          </cell>
          <cell r="N449" t="str">
            <v>เบี้ยประกันภัย(fp/rs)1/4/44-25/1/45-บมจ.นวลิสซิ่ง</v>
          </cell>
          <cell r="P449" t="str">
            <v>AP3</v>
          </cell>
        </row>
        <row r="450">
          <cell r="A450" t="str">
            <v>JVP0004403000007</v>
          </cell>
          <cell r="B450" t="str">
            <v>026</v>
          </cell>
          <cell r="C450" t="str">
            <v>44</v>
          </cell>
          <cell r="D450" t="str">
            <v>03</v>
          </cell>
          <cell r="E450" t="str">
            <v>31</v>
          </cell>
          <cell r="F450" t="str">
            <v>01043002</v>
          </cell>
          <cell r="G450" t="str">
            <v>0000030212019</v>
          </cell>
          <cell r="H450" t="str">
            <v>00000000</v>
          </cell>
          <cell r="J450" t="str">
            <v>FI01000414</v>
          </cell>
          <cell r="K450">
            <v>0</v>
          </cell>
          <cell r="L450">
            <v>12501.48</v>
          </cell>
          <cell r="N450" t="str">
            <v>ปรับปรุง AP-003-4403000185</v>
          </cell>
          <cell r="P450" t="str">
            <v>JVP</v>
          </cell>
        </row>
        <row r="451">
          <cell r="A451" t="str">
            <v>JVP0004401000014</v>
          </cell>
          <cell r="B451" t="str">
            <v>012</v>
          </cell>
          <cell r="C451" t="str">
            <v>44</v>
          </cell>
          <cell r="D451" t="str">
            <v>01</v>
          </cell>
          <cell r="E451" t="str">
            <v>31</v>
          </cell>
          <cell r="F451" t="str">
            <v>01043002</v>
          </cell>
          <cell r="G451" t="str">
            <v>0000030212020</v>
          </cell>
          <cell r="H451" t="str">
            <v>00000000</v>
          </cell>
          <cell r="J451" t="str">
            <v>0000000</v>
          </cell>
          <cell r="K451">
            <v>0</v>
          </cell>
          <cell r="L451">
            <v>760.2</v>
          </cell>
          <cell r="N451" t="str">
            <v>เบี้ยประกันภัย ฟิวเจอร์พาร์ค บางแค 1-25/1/44</v>
          </cell>
          <cell r="P451" t="str">
            <v>JVP</v>
          </cell>
        </row>
        <row r="452">
          <cell r="A452" t="str">
            <v>JVP0004402000014</v>
          </cell>
          <cell r="B452" t="str">
            <v>040</v>
          </cell>
          <cell r="C452" t="str">
            <v>44</v>
          </cell>
          <cell r="D452" t="str">
            <v>02</v>
          </cell>
          <cell r="E452" t="str">
            <v>28</v>
          </cell>
          <cell r="F452" t="str">
            <v>01043002</v>
          </cell>
          <cell r="G452" t="str">
            <v>0000030212020</v>
          </cell>
          <cell r="H452" t="str">
            <v>00000000</v>
          </cell>
          <cell r="J452" t="str">
            <v>0000000</v>
          </cell>
          <cell r="K452">
            <v>0</v>
          </cell>
          <cell r="L452">
            <v>416.09</v>
          </cell>
          <cell r="N452" t="str">
            <v>เบี้ยประกันภัย ฟิวเจอร์พาร์ค บางแค ด.2/44 บมจ.นวลิสซิ่ง</v>
          </cell>
          <cell r="P452" t="str">
            <v>JVP</v>
          </cell>
        </row>
        <row r="453">
          <cell r="A453" t="str">
            <v>JVP0004403000010</v>
          </cell>
          <cell r="B453" t="str">
            <v>040</v>
          </cell>
          <cell r="C453" t="str">
            <v>44</v>
          </cell>
          <cell r="D453" t="str">
            <v>03</v>
          </cell>
          <cell r="E453" t="str">
            <v>31</v>
          </cell>
          <cell r="F453" t="str">
            <v>01043002</v>
          </cell>
          <cell r="G453" t="str">
            <v>0000030212020</v>
          </cell>
          <cell r="H453" t="str">
            <v>00000000</v>
          </cell>
          <cell r="J453" t="str">
            <v>0000000</v>
          </cell>
          <cell r="K453">
            <v>0</v>
          </cell>
          <cell r="L453">
            <v>460.67</v>
          </cell>
          <cell r="N453" t="str">
            <v>เบี้ยประกันภัย ฟิวเจอร์พาร์ค บางแค ด.3/44บมจ.นวลิสซิ่</v>
          </cell>
          <cell r="P453" t="str">
            <v>JVP</v>
          </cell>
        </row>
        <row r="454">
          <cell r="A454" t="str">
            <v>JVP0004404000007</v>
          </cell>
          <cell r="B454" t="str">
            <v>040</v>
          </cell>
          <cell r="C454" t="str">
            <v>44</v>
          </cell>
          <cell r="D454" t="str">
            <v>04</v>
          </cell>
          <cell r="E454" t="str">
            <v>30</v>
          </cell>
          <cell r="F454" t="str">
            <v>01043002</v>
          </cell>
          <cell r="G454" t="str">
            <v>0000030212020</v>
          </cell>
          <cell r="H454" t="str">
            <v>00000000</v>
          </cell>
          <cell r="J454" t="str">
            <v>0000000</v>
          </cell>
          <cell r="K454">
            <v>0</v>
          </cell>
          <cell r="L454">
            <v>445.81</v>
          </cell>
          <cell r="N454" t="str">
            <v>เบี้ยประกันภัย ฟิวเจอร์พาร์ค บางแค ด.4/44บมจ.นวลิสซิ่ง</v>
          </cell>
          <cell r="P454" t="str">
            <v>JVP</v>
          </cell>
        </row>
        <row r="455">
          <cell r="A455" t="str">
            <v>JVP0004405000008</v>
          </cell>
          <cell r="B455" t="str">
            <v>040</v>
          </cell>
          <cell r="C455" t="str">
            <v>44</v>
          </cell>
          <cell r="D455" t="str">
            <v>05</v>
          </cell>
          <cell r="E455" t="str">
            <v>31</v>
          </cell>
          <cell r="F455" t="str">
            <v>01043002</v>
          </cell>
          <cell r="G455" t="str">
            <v>0000030212020</v>
          </cell>
          <cell r="H455" t="str">
            <v>00000000</v>
          </cell>
          <cell r="J455" t="str">
            <v>0000000</v>
          </cell>
          <cell r="K455">
            <v>0</v>
          </cell>
          <cell r="L455">
            <v>460.67</v>
          </cell>
          <cell r="N455" t="str">
            <v>เบี้ยประกันภัย ฟิวเจอร์พาร์ค บางแค ด.5/44บมจ.นวลิสซิ่ง</v>
          </cell>
          <cell r="P455" t="str">
            <v>JVP</v>
          </cell>
        </row>
        <row r="456">
          <cell r="A456" t="str">
            <v>JVP0004406000004</v>
          </cell>
          <cell r="B456" t="str">
            <v>040</v>
          </cell>
          <cell r="C456" t="str">
            <v>44</v>
          </cell>
          <cell r="D456" t="str">
            <v>06</v>
          </cell>
          <cell r="E456" t="str">
            <v>30</v>
          </cell>
          <cell r="F456" t="str">
            <v>01043002</v>
          </cell>
          <cell r="G456" t="str">
            <v>0000030212020</v>
          </cell>
          <cell r="H456" t="str">
            <v>00000000</v>
          </cell>
          <cell r="J456" t="str">
            <v>0000000</v>
          </cell>
          <cell r="K456">
            <v>0</v>
          </cell>
          <cell r="L456">
            <v>445.81</v>
          </cell>
          <cell r="N456" t="str">
            <v>เบี้ยประกันภัย ฟิวเจอร์พาร์ค บางแค ด.6/44บมจ.นวลิสซิ่ง</v>
          </cell>
          <cell r="P456" t="str">
            <v>JVP</v>
          </cell>
        </row>
        <row r="457">
          <cell r="A457" t="str">
            <v>JVP0004408000002</v>
          </cell>
          <cell r="B457" t="str">
            <v>040</v>
          </cell>
          <cell r="C457" t="str">
            <v>44</v>
          </cell>
          <cell r="D457" t="str">
            <v>08</v>
          </cell>
          <cell r="E457" t="str">
            <v>01</v>
          </cell>
          <cell r="F457" t="str">
            <v>01043002</v>
          </cell>
          <cell r="G457" t="str">
            <v>0000030212020</v>
          </cell>
          <cell r="H457" t="str">
            <v>00000000</v>
          </cell>
          <cell r="J457" t="str">
            <v>0000000</v>
          </cell>
          <cell r="K457">
            <v>0</v>
          </cell>
          <cell r="L457">
            <v>460.67</v>
          </cell>
          <cell r="N457" t="str">
            <v>เบี้ยประกันภัย ฟิวเจอร์พาร์ค บางแค ด.8/44บมจ.นวลิสซิ่ง</v>
          </cell>
          <cell r="P457" t="str">
            <v>JVP</v>
          </cell>
        </row>
        <row r="458">
          <cell r="A458" t="str">
            <v>JVP0004409000003</v>
          </cell>
          <cell r="B458" t="str">
            <v>040</v>
          </cell>
          <cell r="C458" t="str">
            <v>44</v>
          </cell>
          <cell r="D458" t="str">
            <v>09</v>
          </cell>
          <cell r="E458" t="str">
            <v>01</v>
          </cell>
          <cell r="F458" t="str">
            <v>01043002</v>
          </cell>
          <cell r="G458" t="str">
            <v>0000030212020</v>
          </cell>
          <cell r="H458" t="str">
            <v>00000000</v>
          </cell>
          <cell r="J458" t="str">
            <v>0000000</v>
          </cell>
          <cell r="K458">
            <v>0</v>
          </cell>
          <cell r="L458">
            <v>445.81</v>
          </cell>
          <cell r="N458" t="str">
            <v>เบี้ยประกันภัย ฟิวเจอร์พาร์ค บางแค ด.9/44บมจ.นวลิสซิ่ง</v>
          </cell>
          <cell r="P458" t="str">
            <v>JVP</v>
          </cell>
        </row>
        <row r="459">
          <cell r="A459" t="str">
            <v>JVP0004410000003</v>
          </cell>
          <cell r="B459" t="str">
            <v>040</v>
          </cell>
          <cell r="C459" t="str">
            <v>44</v>
          </cell>
          <cell r="D459" t="str">
            <v>10</v>
          </cell>
          <cell r="E459" t="str">
            <v>01</v>
          </cell>
          <cell r="F459" t="str">
            <v>01043002</v>
          </cell>
          <cell r="G459" t="str">
            <v>0000030212020</v>
          </cell>
          <cell r="H459" t="str">
            <v>00000000</v>
          </cell>
          <cell r="J459" t="str">
            <v>0000000</v>
          </cell>
          <cell r="K459">
            <v>0</v>
          </cell>
          <cell r="L459">
            <v>460.67</v>
          </cell>
          <cell r="N459" t="str">
            <v>เบี้ยประกันภัย ฟิวเจอร์พาร์ค บางแค ด.10/44 บมจ.นวลิสซิ่ง</v>
          </cell>
          <cell r="P459" t="str">
            <v>JVP</v>
          </cell>
        </row>
        <row r="460">
          <cell r="A460" t="str">
            <v>JVP0004411000003</v>
          </cell>
          <cell r="B460" t="str">
            <v>038</v>
          </cell>
          <cell r="C460" t="str">
            <v>44</v>
          </cell>
          <cell r="D460" t="str">
            <v>11</v>
          </cell>
          <cell r="E460" t="str">
            <v>01</v>
          </cell>
          <cell r="F460" t="str">
            <v>01043002</v>
          </cell>
          <cell r="G460" t="str">
            <v>0000030212020</v>
          </cell>
          <cell r="H460" t="str">
            <v>00000000</v>
          </cell>
          <cell r="J460" t="str">
            <v>0000000</v>
          </cell>
          <cell r="K460">
            <v>0</v>
          </cell>
          <cell r="L460">
            <v>445.81</v>
          </cell>
          <cell r="N460" t="str">
            <v>เบี้ยประกันภัย ฟิวเจอร์พาร์คบางแค ด.11/44บมจ.นวลิสซิ่ง</v>
          </cell>
          <cell r="P460" t="str">
            <v>JVP</v>
          </cell>
        </row>
        <row r="461">
          <cell r="A461" t="str">
            <v>JVP0004412000003</v>
          </cell>
          <cell r="B461" t="str">
            <v>030</v>
          </cell>
          <cell r="C461" t="str">
            <v>44</v>
          </cell>
          <cell r="D461" t="str">
            <v>12</v>
          </cell>
          <cell r="E461" t="str">
            <v>01</v>
          </cell>
          <cell r="F461" t="str">
            <v>01043002</v>
          </cell>
          <cell r="G461" t="str">
            <v>0000030212020</v>
          </cell>
          <cell r="H461" t="str">
            <v>00000000</v>
          </cell>
          <cell r="J461" t="str">
            <v>0000000</v>
          </cell>
          <cell r="K461">
            <v>0</v>
          </cell>
          <cell r="L461">
            <v>460.67</v>
          </cell>
          <cell r="N461" t="str">
            <v>เบี้ยประกันภัย ฟิวเจอร์พาร์คบางแค ชั้น3 ด.12/44บมจ.นวลิส</v>
          </cell>
          <cell r="P461" t="str">
            <v>JVP</v>
          </cell>
        </row>
        <row r="462">
          <cell r="A462" t="str">
            <v>AP-0034401000178</v>
          </cell>
          <cell r="B462" t="str">
            <v>010</v>
          </cell>
          <cell r="C462" t="str">
            <v>44</v>
          </cell>
          <cell r="D462" t="str">
            <v>01</v>
          </cell>
          <cell r="E462" t="str">
            <v>31</v>
          </cell>
          <cell r="F462" t="str">
            <v>01043002</v>
          </cell>
          <cell r="G462" t="str">
            <v>0000030212020</v>
          </cell>
          <cell r="H462" t="str">
            <v>00000000</v>
          </cell>
          <cell r="J462" t="str">
            <v>FI01000417</v>
          </cell>
          <cell r="K462">
            <v>5319.98</v>
          </cell>
          <cell r="L462">
            <v>0</v>
          </cell>
          <cell r="N462" t="str">
            <v>เบี้ยประกันภัย(fp/pk)1/2/44-25/1/45-บมจ.นวลิสซิ่ง</v>
          </cell>
          <cell r="P462" t="str">
            <v>AP3</v>
          </cell>
        </row>
        <row r="463">
          <cell r="A463" t="str">
            <v>JVP0004401000014</v>
          </cell>
          <cell r="B463" t="str">
            <v>036</v>
          </cell>
          <cell r="C463" t="str">
            <v>44</v>
          </cell>
          <cell r="D463" t="str">
            <v>01</v>
          </cell>
          <cell r="E463" t="str">
            <v>31</v>
          </cell>
          <cell r="F463" t="str">
            <v>01043002</v>
          </cell>
          <cell r="G463" t="str">
            <v>0000030212022</v>
          </cell>
          <cell r="H463" t="str">
            <v>00000000</v>
          </cell>
          <cell r="J463" t="str">
            <v>0000000</v>
          </cell>
          <cell r="K463">
            <v>0</v>
          </cell>
          <cell r="L463">
            <v>314.51</v>
          </cell>
          <cell r="N463" t="str">
            <v>เบี้ยประกันภัย ตั้งฮั่วเส็ง 1-31/1/44</v>
          </cell>
          <cell r="P463" t="str">
            <v>JVP</v>
          </cell>
        </row>
        <row r="464">
          <cell r="A464" t="str">
            <v>JVP0004402000013</v>
          </cell>
          <cell r="B464" t="str">
            <v>020</v>
          </cell>
          <cell r="C464" t="str">
            <v>44</v>
          </cell>
          <cell r="D464" t="str">
            <v>02</v>
          </cell>
          <cell r="E464" t="str">
            <v>28</v>
          </cell>
          <cell r="F464" t="str">
            <v>01043002</v>
          </cell>
          <cell r="G464" t="str">
            <v>0000030212022</v>
          </cell>
          <cell r="H464" t="str">
            <v>00000000</v>
          </cell>
          <cell r="J464" t="str">
            <v>0000000</v>
          </cell>
          <cell r="K464">
            <v>0</v>
          </cell>
          <cell r="L464">
            <v>284.07</v>
          </cell>
          <cell r="N464" t="str">
            <v>เบี้ยประกันภัย ตั้งฮั่วเส็ง ด.2/44 บมจ.นวลิสซิ่ง</v>
          </cell>
          <cell r="P464" t="str">
            <v>JVP</v>
          </cell>
        </row>
        <row r="465">
          <cell r="A465" t="str">
            <v>JVP0004403000012</v>
          </cell>
          <cell r="B465" t="str">
            <v>018</v>
          </cell>
          <cell r="C465" t="str">
            <v>44</v>
          </cell>
          <cell r="D465" t="str">
            <v>03</v>
          </cell>
          <cell r="E465" t="str">
            <v>31</v>
          </cell>
          <cell r="F465" t="str">
            <v>01043002</v>
          </cell>
          <cell r="G465" t="str">
            <v>0000030212022</v>
          </cell>
          <cell r="H465" t="str">
            <v>00000000</v>
          </cell>
          <cell r="J465" t="str">
            <v>0000000</v>
          </cell>
          <cell r="K465">
            <v>0</v>
          </cell>
          <cell r="L465">
            <v>314.51</v>
          </cell>
          <cell r="N465" t="str">
            <v>เบี้ยประกันภัย ตั้งฮั่วเส็ง ด.3/44บมจ.นวลิสซิ่ง</v>
          </cell>
          <cell r="P465" t="str">
            <v>JVP</v>
          </cell>
        </row>
        <row r="466">
          <cell r="A466" t="str">
            <v>JVP0004404000009</v>
          </cell>
          <cell r="B466" t="str">
            <v>014</v>
          </cell>
          <cell r="C466" t="str">
            <v>44</v>
          </cell>
          <cell r="D466" t="str">
            <v>04</v>
          </cell>
          <cell r="E466" t="str">
            <v>30</v>
          </cell>
          <cell r="F466" t="str">
            <v>01043002</v>
          </cell>
          <cell r="G466" t="str">
            <v>0000030212022</v>
          </cell>
          <cell r="H466" t="str">
            <v>00000000</v>
          </cell>
          <cell r="J466" t="str">
            <v>0000000</v>
          </cell>
          <cell r="K466">
            <v>0</v>
          </cell>
          <cell r="L466">
            <v>202.92</v>
          </cell>
          <cell r="N466" t="str">
            <v>เบี้ยประกันภัย ตั้งฮั่วเส็ง ด.4/44 บมจ.นวลิสซิ่ง</v>
          </cell>
          <cell r="P466" t="str">
            <v>JVP</v>
          </cell>
        </row>
        <row r="467">
          <cell r="A467" t="str">
            <v>JVP0004405000008</v>
          </cell>
          <cell r="B467" t="str">
            <v>072</v>
          </cell>
          <cell r="C467" t="str">
            <v>44</v>
          </cell>
          <cell r="D467" t="str">
            <v>05</v>
          </cell>
          <cell r="E467" t="str">
            <v>31</v>
          </cell>
          <cell r="F467" t="str">
            <v>01043002</v>
          </cell>
          <cell r="G467" t="str">
            <v>0000030212022</v>
          </cell>
          <cell r="H467" t="str">
            <v>00000000</v>
          </cell>
          <cell r="J467" t="str">
            <v>0000000</v>
          </cell>
          <cell r="K467">
            <v>0</v>
          </cell>
          <cell r="L467">
            <v>261.89999999999998</v>
          </cell>
          <cell r="N467" t="str">
            <v>เบี้ยประกันภัย ตั้งฮั่วเส็ง ด.5/44บจ.วิริยะประกันภัย</v>
          </cell>
          <cell r="P467" t="str">
            <v>JVP</v>
          </cell>
        </row>
        <row r="468">
          <cell r="A468" t="str">
            <v>JVP0004406000004</v>
          </cell>
          <cell r="B468" t="str">
            <v>072</v>
          </cell>
          <cell r="C468" t="str">
            <v>44</v>
          </cell>
          <cell r="D468" t="str">
            <v>06</v>
          </cell>
          <cell r="E468" t="str">
            <v>30</v>
          </cell>
          <cell r="F468" t="str">
            <v>01043002</v>
          </cell>
          <cell r="G468" t="str">
            <v>0000030212022</v>
          </cell>
          <cell r="H468" t="str">
            <v>00000000</v>
          </cell>
          <cell r="J468" t="str">
            <v>0000000</v>
          </cell>
          <cell r="K468">
            <v>0</v>
          </cell>
          <cell r="L468">
            <v>280.60000000000002</v>
          </cell>
          <cell r="N468" t="str">
            <v>เบี้ยประกันภัย ตั้งฮั่วเส็ง ด.6/44บจ.วิริยะประกันภัย</v>
          </cell>
          <cell r="P468" t="str">
            <v>JVP</v>
          </cell>
        </row>
        <row r="469">
          <cell r="A469" t="str">
            <v>JVP0004407000002</v>
          </cell>
          <cell r="B469" t="str">
            <v>072</v>
          </cell>
          <cell r="C469" t="str">
            <v>44</v>
          </cell>
          <cell r="D469" t="str">
            <v>07</v>
          </cell>
          <cell r="E469" t="str">
            <v>01</v>
          </cell>
          <cell r="F469" t="str">
            <v>01043002</v>
          </cell>
          <cell r="G469" t="str">
            <v>0000030212022</v>
          </cell>
          <cell r="H469" t="str">
            <v>00000000</v>
          </cell>
          <cell r="J469" t="str">
            <v>0000000</v>
          </cell>
          <cell r="K469">
            <v>0</v>
          </cell>
          <cell r="L469">
            <v>289.95999999999998</v>
          </cell>
          <cell r="N469" t="str">
            <v>เบี้ยประกันภัย ตั้งฮั่วเส็ง ด.7/44บจ.วิริยะประกันภัย</v>
          </cell>
          <cell r="P469" t="str">
            <v>JVP</v>
          </cell>
        </row>
        <row r="470">
          <cell r="A470" t="str">
            <v>JVP0004408000002</v>
          </cell>
          <cell r="B470" t="str">
            <v>072</v>
          </cell>
          <cell r="C470" t="str">
            <v>44</v>
          </cell>
          <cell r="D470" t="str">
            <v>08</v>
          </cell>
          <cell r="E470" t="str">
            <v>01</v>
          </cell>
          <cell r="F470" t="str">
            <v>01043002</v>
          </cell>
          <cell r="G470" t="str">
            <v>0000030212022</v>
          </cell>
          <cell r="H470" t="str">
            <v>00000000</v>
          </cell>
          <cell r="J470" t="str">
            <v>0000000</v>
          </cell>
          <cell r="K470">
            <v>0</v>
          </cell>
          <cell r="L470">
            <v>289.95999999999998</v>
          </cell>
          <cell r="N470" t="str">
            <v>เบี้ยประกันภัย ตั้งฮั่วเส็ง ด.8/44บจ.วิริยะประกันภัย</v>
          </cell>
          <cell r="P470" t="str">
            <v>JVP</v>
          </cell>
        </row>
        <row r="471">
          <cell r="A471" t="str">
            <v>JVP0004409000003</v>
          </cell>
          <cell r="B471" t="str">
            <v>072</v>
          </cell>
          <cell r="C471" t="str">
            <v>44</v>
          </cell>
          <cell r="D471" t="str">
            <v>09</v>
          </cell>
          <cell r="E471" t="str">
            <v>01</v>
          </cell>
          <cell r="F471" t="str">
            <v>01043002</v>
          </cell>
          <cell r="G471" t="str">
            <v>0000030212022</v>
          </cell>
          <cell r="H471" t="str">
            <v>00000000</v>
          </cell>
          <cell r="J471" t="str">
            <v>0000000</v>
          </cell>
          <cell r="K471">
            <v>0</v>
          </cell>
          <cell r="L471">
            <v>280.60000000000002</v>
          </cell>
          <cell r="N471" t="str">
            <v>เบี้ยประกันภัย ตั้งฮั่วเส็ง ด.9/44บจ.วิริยะประกันภัย</v>
          </cell>
          <cell r="P471" t="str">
            <v>JVP</v>
          </cell>
        </row>
        <row r="472">
          <cell r="A472" t="str">
            <v>JVP0004410000003</v>
          </cell>
          <cell r="B472" t="str">
            <v>072</v>
          </cell>
          <cell r="C472" t="str">
            <v>44</v>
          </cell>
          <cell r="D472" t="str">
            <v>10</v>
          </cell>
          <cell r="E472" t="str">
            <v>01</v>
          </cell>
          <cell r="F472" t="str">
            <v>01043002</v>
          </cell>
          <cell r="G472" t="str">
            <v>0000030212022</v>
          </cell>
          <cell r="H472" t="str">
            <v>00000000</v>
          </cell>
          <cell r="J472" t="str">
            <v>0000000</v>
          </cell>
          <cell r="K472">
            <v>0</v>
          </cell>
          <cell r="L472">
            <v>289.95999999999998</v>
          </cell>
          <cell r="N472" t="str">
            <v>เบี้ยประกันภัย ตั้งฮั่วเส็ง ด.10/44 บจ.วิริยะประกันภัย</v>
          </cell>
          <cell r="P472" t="str">
            <v>JVP</v>
          </cell>
        </row>
        <row r="473">
          <cell r="A473" t="str">
            <v>JVP0004411000003</v>
          </cell>
          <cell r="B473" t="str">
            <v>070</v>
          </cell>
          <cell r="C473" t="str">
            <v>44</v>
          </cell>
          <cell r="D473" t="str">
            <v>11</v>
          </cell>
          <cell r="E473" t="str">
            <v>01</v>
          </cell>
          <cell r="F473" t="str">
            <v>01043002</v>
          </cell>
          <cell r="G473" t="str">
            <v>0000030212022</v>
          </cell>
          <cell r="H473" t="str">
            <v>00000000</v>
          </cell>
          <cell r="J473" t="str">
            <v>0000000</v>
          </cell>
          <cell r="K473">
            <v>0</v>
          </cell>
          <cell r="L473">
            <v>280.60000000000002</v>
          </cell>
          <cell r="N473" t="str">
            <v>เบี้ยประกันภัย ตั้งฮั่วเส็ง ด.11/44 บจ.วิริยะประกันภัย</v>
          </cell>
          <cell r="P473" t="str">
            <v>JVP</v>
          </cell>
        </row>
        <row r="474">
          <cell r="A474" t="str">
            <v>JVP0004412000003</v>
          </cell>
          <cell r="B474" t="str">
            <v>062</v>
          </cell>
          <cell r="C474" t="str">
            <v>44</v>
          </cell>
          <cell r="D474" t="str">
            <v>12</v>
          </cell>
          <cell r="E474" t="str">
            <v>01</v>
          </cell>
          <cell r="F474" t="str">
            <v>01043002</v>
          </cell>
          <cell r="G474" t="str">
            <v>0000030212022</v>
          </cell>
          <cell r="H474" t="str">
            <v>00000000</v>
          </cell>
          <cell r="J474" t="str">
            <v>0000000</v>
          </cell>
          <cell r="K474">
            <v>0</v>
          </cell>
          <cell r="L474">
            <v>289.95999999999998</v>
          </cell>
          <cell r="N474" t="str">
            <v>เบี้ยประกันภัย ตั้งฮั่วเส็ง ด.12/44บจ.วิริยะประกันภัย</v>
          </cell>
          <cell r="P474" t="str">
            <v>JVP</v>
          </cell>
        </row>
        <row r="475">
          <cell r="A475" t="str">
            <v>AP-0034405000145</v>
          </cell>
          <cell r="B475" t="str">
            <v>010</v>
          </cell>
          <cell r="C475" t="str">
            <v>44</v>
          </cell>
          <cell r="D475" t="str">
            <v>05</v>
          </cell>
          <cell r="E475" t="str">
            <v>04</v>
          </cell>
          <cell r="F475" t="str">
            <v>01043002</v>
          </cell>
          <cell r="G475" t="str">
            <v>0000030212022</v>
          </cell>
          <cell r="H475" t="str">
            <v>00000000</v>
          </cell>
          <cell r="J475" t="str">
            <v>0440501</v>
          </cell>
          <cell r="K475">
            <v>3414</v>
          </cell>
          <cell r="L475">
            <v>0</v>
          </cell>
          <cell r="N475" t="str">
            <v>ค่าเบี้ยประกัน(ตั้งฮั่วเส็ง)4/5/44-4/5/45-บจ.วิริยะประกั</v>
          </cell>
          <cell r="P475" t="str">
            <v>AP3</v>
          </cell>
        </row>
        <row r="476">
          <cell r="A476" t="str">
            <v>AP-0034306000050</v>
          </cell>
          <cell r="B476" t="str">
            <v>021</v>
          </cell>
          <cell r="C476" t="str">
            <v>43</v>
          </cell>
          <cell r="D476" t="str">
            <v>06</v>
          </cell>
          <cell r="E476" t="str">
            <v>12</v>
          </cell>
          <cell r="F476" t="str">
            <v>01043002</v>
          </cell>
          <cell r="G476" t="str">
            <v>0000030212022</v>
          </cell>
          <cell r="H476" t="str">
            <v>00000000</v>
          </cell>
          <cell r="J476" t="str">
            <v>F100006760</v>
          </cell>
          <cell r="K476">
            <v>3703.12</v>
          </cell>
          <cell r="L476">
            <v>0</v>
          </cell>
          <cell r="N476" t="str">
            <v>เบี้ยประกันล่วงหน้า(ตั้งฮั่วเส็ง)20/4/43-20/4/44-บมจ.นวล</v>
          </cell>
          <cell r="O476">
            <v>0</v>
          </cell>
          <cell r="P476" t="str">
            <v>AP3</v>
          </cell>
        </row>
        <row r="477">
          <cell r="A477" t="str">
            <v>JVP0004312000060</v>
          </cell>
          <cell r="B477" t="str">
            <v>015</v>
          </cell>
          <cell r="C477" t="str">
            <v>43</v>
          </cell>
          <cell r="D477" t="str">
            <v>12</v>
          </cell>
          <cell r="E477" t="str">
            <v>31</v>
          </cell>
          <cell r="F477" t="str">
            <v>01043002</v>
          </cell>
          <cell r="G477" t="str">
            <v>0000030212022</v>
          </cell>
          <cell r="H477" t="str">
            <v>00000000</v>
          </cell>
          <cell r="J477" t="str">
            <v>FI 0006760</v>
          </cell>
          <cell r="K477">
            <v>0</v>
          </cell>
          <cell r="L477">
            <v>2587.11</v>
          </cell>
          <cell r="N477" t="str">
            <v>ค่าเบี้ยประกันภัย TH</v>
          </cell>
          <cell r="O477">
            <v>0</v>
          </cell>
          <cell r="P477" t="str">
            <v>JVP</v>
          </cell>
        </row>
        <row r="478">
          <cell r="A478" t="str">
            <v>JVP0004401000014</v>
          </cell>
          <cell r="B478" t="str">
            <v>024</v>
          </cell>
          <cell r="C478" t="str">
            <v>44</v>
          </cell>
          <cell r="D478" t="str">
            <v>01</v>
          </cell>
          <cell r="E478" t="str">
            <v>31</v>
          </cell>
          <cell r="F478" t="str">
            <v>01043002</v>
          </cell>
          <cell r="G478" t="str">
            <v>0000030212024</v>
          </cell>
          <cell r="H478" t="str">
            <v>00000000</v>
          </cell>
          <cell r="J478" t="str">
            <v>0000000</v>
          </cell>
          <cell r="K478">
            <v>0</v>
          </cell>
          <cell r="L478">
            <v>357.53</v>
          </cell>
          <cell r="N478" t="str">
            <v>เบี้ยประกันภัย โซโก้ 1-31/1/44</v>
          </cell>
          <cell r="P478" t="str">
            <v>JVP</v>
          </cell>
        </row>
        <row r="479">
          <cell r="A479" t="str">
            <v>JVP0004402000013</v>
          </cell>
          <cell r="B479" t="str">
            <v>008</v>
          </cell>
          <cell r="C479" t="str">
            <v>44</v>
          </cell>
          <cell r="D479" t="str">
            <v>02</v>
          </cell>
          <cell r="E479" t="str">
            <v>28</v>
          </cell>
          <cell r="F479" t="str">
            <v>01043002</v>
          </cell>
          <cell r="G479" t="str">
            <v>0000030212024</v>
          </cell>
          <cell r="H479" t="str">
            <v>00000000</v>
          </cell>
          <cell r="J479" t="str">
            <v>0000000</v>
          </cell>
          <cell r="K479">
            <v>0</v>
          </cell>
          <cell r="L479">
            <v>322.93</v>
          </cell>
          <cell r="N479" t="str">
            <v>เบี้ยประกันภัย โซโก้ ด.2/44 บมจ.นวลิสซิ่ง</v>
          </cell>
          <cell r="P479" t="str">
            <v>JVP</v>
          </cell>
        </row>
        <row r="480">
          <cell r="A480" t="str">
            <v>JVP0004403000012</v>
          </cell>
          <cell r="B480" t="str">
            <v>006</v>
          </cell>
          <cell r="C480" t="str">
            <v>44</v>
          </cell>
          <cell r="D480" t="str">
            <v>03</v>
          </cell>
          <cell r="E480" t="str">
            <v>31</v>
          </cell>
          <cell r="F480" t="str">
            <v>01043002</v>
          </cell>
          <cell r="G480" t="str">
            <v>0000030212024</v>
          </cell>
          <cell r="H480" t="str">
            <v>00000000</v>
          </cell>
          <cell r="J480" t="str">
            <v>0000000</v>
          </cell>
          <cell r="K480">
            <v>0</v>
          </cell>
          <cell r="L480">
            <v>357.53</v>
          </cell>
          <cell r="N480" t="str">
            <v>เบี้ยประกันภัย โซโก้ ด.3/44บมจ.นวลิสซิ่ง</v>
          </cell>
          <cell r="P480" t="str">
            <v>JVP</v>
          </cell>
        </row>
        <row r="481">
          <cell r="A481" t="str">
            <v>JVP0004404000009</v>
          </cell>
          <cell r="B481" t="str">
            <v>002</v>
          </cell>
          <cell r="C481" t="str">
            <v>44</v>
          </cell>
          <cell r="D481" t="str">
            <v>04</v>
          </cell>
          <cell r="E481" t="str">
            <v>30</v>
          </cell>
          <cell r="F481" t="str">
            <v>01043002</v>
          </cell>
          <cell r="G481" t="str">
            <v>0000030212024</v>
          </cell>
          <cell r="H481" t="str">
            <v>00000000</v>
          </cell>
          <cell r="J481" t="str">
            <v>0000000</v>
          </cell>
          <cell r="K481">
            <v>0</v>
          </cell>
          <cell r="L481">
            <v>230.67</v>
          </cell>
          <cell r="N481" t="str">
            <v>เบี้ยประกันภัย โซโก้ ด.4/44 บมจ.นวลิสซิ่ง</v>
          </cell>
          <cell r="P481" t="str">
            <v>JVP</v>
          </cell>
        </row>
        <row r="482">
          <cell r="A482" t="str">
            <v>JVP0004405000008</v>
          </cell>
          <cell r="B482" t="str">
            <v>064</v>
          </cell>
          <cell r="C482" t="str">
            <v>44</v>
          </cell>
          <cell r="D482" t="str">
            <v>05</v>
          </cell>
          <cell r="E482" t="str">
            <v>31</v>
          </cell>
          <cell r="F482" t="str">
            <v>01043002</v>
          </cell>
          <cell r="G482" t="str">
            <v>0000030212024</v>
          </cell>
          <cell r="H482" t="str">
            <v>00000000</v>
          </cell>
          <cell r="J482" t="str">
            <v>0000000</v>
          </cell>
          <cell r="K482">
            <v>0</v>
          </cell>
          <cell r="L482">
            <v>261.89999999999998</v>
          </cell>
          <cell r="N482" t="str">
            <v>เบี้ยประกันภัย โซโก้ ด.5/44บจ.วิริยะประกันภัย</v>
          </cell>
          <cell r="P482" t="str">
            <v>JVP</v>
          </cell>
        </row>
        <row r="483">
          <cell r="A483" t="str">
            <v>JVP0004406000004</v>
          </cell>
          <cell r="B483" t="str">
            <v>064</v>
          </cell>
          <cell r="C483" t="str">
            <v>44</v>
          </cell>
          <cell r="D483" t="str">
            <v>06</v>
          </cell>
          <cell r="E483" t="str">
            <v>30</v>
          </cell>
          <cell r="F483" t="str">
            <v>01043002</v>
          </cell>
          <cell r="G483" t="str">
            <v>0000030212024</v>
          </cell>
          <cell r="H483" t="str">
            <v>00000000</v>
          </cell>
          <cell r="J483" t="str">
            <v>0000000</v>
          </cell>
          <cell r="K483">
            <v>0</v>
          </cell>
          <cell r="L483">
            <v>280.60000000000002</v>
          </cell>
          <cell r="N483" t="str">
            <v>เบี้ยประกันภัย โซโก้ ด.6/44บจ.วิริยะประกันภัย</v>
          </cell>
          <cell r="P483" t="str">
            <v>JVP</v>
          </cell>
        </row>
        <row r="484">
          <cell r="A484" t="str">
            <v>JVP0004407000002</v>
          </cell>
          <cell r="B484" t="str">
            <v>064</v>
          </cell>
          <cell r="C484" t="str">
            <v>44</v>
          </cell>
          <cell r="D484" t="str">
            <v>07</v>
          </cell>
          <cell r="E484" t="str">
            <v>01</v>
          </cell>
          <cell r="F484" t="str">
            <v>01043002</v>
          </cell>
          <cell r="G484" t="str">
            <v>0000030212024</v>
          </cell>
          <cell r="H484" t="str">
            <v>00000000</v>
          </cell>
          <cell r="J484" t="str">
            <v>0000000</v>
          </cell>
          <cell r="K484">
            <v>0</v>
          </cell>
          <cell r="L484">
            <v>289.95999999999998</v>
          </cell>
          <cell r="N484" t="str">
            <v>เบี้ยประกันภัย โซโก้ ด.7/44บจ.วิริยะประกันภัย</v>
          </cell>
          <cell r="P484" t="str">
            <v>JVP</v>
          </cell>
        </row>
        <row r="485">
          <cell r="A485" t="str">
            <v>JVP0004408000002</v>
          </cell>
          <cell r="B485" t="str">
            <v>064</v>
          </cell>
          <cell r="C485" t="str">
            <v>44</v>
          </cell>
          <cell r="D485" t="str">
            <v>08</v>
          </cell>
          <cell r="E485" t="str">
            <v>01</v>
          </cell>
          <cell r="F485" t="str">
            <v>01043002</v>
          </cell>
          <cell r="G485" t="str">
            <v>0000030212024</v>
          </cell>
          <cell r="H485" t="str">
            <v>00000000</v>
          </cell>
          <cell r="J485" t="str">
            <v>0000000</v>
          </cell>
          <cell r="K485">
            <v>0</v>
          </cell>
          <cell r="L485">
            <v>289.95999999999998</v>
          </cell>
          <cell r="N485" t="str">
            <v>เบี้ยประกันภัย โซโก้ ด.8/44บจ.วิริยะประกันภัย</v>
          </cell>
          <cell r="P485" t="str">
            <v>JVP</v>
          </cell>
        </row>
        <row r="486">
          <cell r="A486" t="str">
            <v>JVP0004409000003</v>
          </cell>
          <cell r="B486" t="str">
            <v>064</v>
          </cell>
          <cell r="C486" t="str">
            <v>44</v>
          </cell>
          <cell r="D486" t="str">
            <v>09</v>
          </cell>
          <cell r="E486" t="str">
            <v>01</v>
          </cell>
          <cell r="F486" t="str">
            <v>01043002</v>
          </cell>
          <cell r="G486" t="str">
            <v>0000030212024</v>
          </cell>
          <cell r="H486" t="str">
            <v>00000000</v>
          </cell>
          <cell r="J486" t="str">
            <v>0000000</v>
          </cell>
          <cell r="K486">
            <v>0</v>
          </cell>
          <cell r="L486">
            <v>280.60000000000002</v>
          </cell>
          <cell r="N486" t="str">
            <v>เบี้ยประกันภัย โซโก้ ด.9/44บจ.วิริยะประกันภัย</v>
          </cell>
          <cell r="P486" t="str">
            <v>JVP</v>
          </cell>
        </row>
        <row r="487">
          <cell r="A487" t="str">
            <v>JVP0004410000003</v>
          </cell>
          <cell r="B487" t="str">
            <v>064</v>
          </cell>
          <cell r="C487" t="str">
            <v>44</v>
          </cell>
          <cell r="D487" t="str">
            <v>10</v>
          </cell>
          <cell r="E487" t="str">
            <v>01</v>
          </cell>
          <cell r="F487" t="str">
            <v>01043002</v>
          </cell>
          <cell r="G487" t="str">
            <v>0000030212024</v>
          </cell>
          <cell r="H487" t="str">
            <v>00000000</v>
          </cell>
          <cell r="J487" t="str">
            <v>0000000</v>
          </cell>
          <cell r="K487">
            <v>0</v>
          </cell>
          <cell r="L487">
            <v>289.95999999999998</v>
          </cell>
          <cell r="N487" t="str">
            <v>เบี้ยประกันภัย โซโก้ ด.10/44 บจ.วิริยะประกันภัย</v>
          </cell>
          <cell r="P487" t="str">
            <v>JVP</v>
          </cell>
        </row>
        <row r="488">
          <cell r="A488" t="str">
            <v>JVP0004411000003</v>
          </cell>
          <cell r="B488" t="str">
            <v>062</v>
          </cell>
          <cell r="C488" t="str">
            <v>44</v>
          </cell>
          <cell r="D488" t="str">
            <v>11</v>
          </cell>
          <cell r="E488" t="str">
            <v>01</v>
          </cell>
          <cell r="F488" t="str">
            <v>01043002</v>
          </cell>
          <cell r="G488" t="str">
            <v>0000030212024</v>
          </cell>
          <cell r="H488" t="str">
            <v>00000000</v>
          </cell>
          <cell r="J488" t="str">
            <v>0000000</v>
          </cell>
          <cell r="K488">
            <v>0</v>
          </cell>
          <cell r="L488">
            <v>280.60000000000002</v>
          </cell>
          <cell r="N488" t="str">
            <v>เบี้ยประกันภัย โซโก้ ด.11/44บจ.วิริยะประกันภัย</v>
          </cell>
          <cell r="P488" t="str">
            <v>JVP</v>
          </cell>
        </row>
        <row r="489">
          <cell r="A489" t="str">
            <v>JVP0004412000003</v>
          </cell>
          <cell r="B489" t="str">
            <v>054</v>
          </cell>
          <cell r="C489" t="str">
            <v>44</v>
          </cell>
          <cell r="D489" t="str">
            <v>12</v>
          </cell>
          <cell r="E489" t="str">
            <v>01</v>
          </cell>
          <cell r="F489" t="str">
            <v>01043002</v>
          </cell>
          <cell r="G489" t="str">
            <v>0000030212024</v>
          </cell>
          <cell r="H489" t="str">
            <v>00000000</v>
          </cell>
          <cell r="J489" t="str">
            <v>0000000</v>
          </cell>
          <cell r="K489">
            <v>0</v>
          </cell>
          <cell r="L489">
            <v>289.95999999999998</v>
          </cell>
          <cell r="N489" t="str">
            <v>เบี้ยประกันภัย โซโก้ ด.12/44 บจ.วิริยะประกันภัย</v>
          </cell>
          <cell r="P489" t="str">
            <v>JVP</v>
          </cell>
        </row>
        <row r="490">
          <cell r="A490" t="str">
            <v>AP-0034405000145</v>
          </cell>
          <cell r="B490" t="str">
            <v>019</v>
          </cell>
          <cell r="C490" t="str">
            <v>44</v>
          </cell>
          <cell r="D490" t="str">
            <v>05</v>
          </cell>
          <cell r="E490" t="str">
            <v>04</v>
          </cell>
          <cell r="F490" t="str">
            <v>01043002</v>
          </cell>
          <cell r="G490" t="str">
            <v>0000030212024</v>
          </cell>
          <cell r="H490" t="str">
            <v>00000000</v>
          </cell>
          <cell r="J490" t="str">
            <v>0440501</v>
          </cell>
          <cell r="K490">
            <v>3414</v>
          </cell>
          <cell r="L490">
            <v>0</v>
          </cell>
          <cell r="N490" t="str">
            <v>ค่าเบี้ยประกันภัย(โซโก้)4/5/44-4/5/45-บจ.วิริยะประกันภั</v>
          </cell>
          <cell r="P490" t="str">
            <v>AP3</v>
          </cell>
        </row>
        <row r="491">
          <cell r="A491" t="str">
            <v>AP-0034306000050</v>
          </cell>
          <cell r="B491" t="str">
            <v>007</v>
          </cell>
          <cell r="C491" t="str">
            <v>43</v>
          </cell>
          <cell r="D491" t="str">
            <v>06</v>
          </cell>
          <cell r="E491" t="str">
            <v>12</v>
          </cell>
          <cell r="F491" t="str">
            <v>01043002</v>
          </cell>
          <cell r="G491" t="str">
            <v>0000030212024</v>
          </cell>
          <cell r="H491" t="str">
            <v>00000000</v>
          </cell>
          <cell r="J491" t="str">
            <v>F100006727</v>
          </cell>
          <cell r="K491">
            <v>4209.66</v>
          </cell>
          <cell r="L491">
            <v>0</v>
          </cell>
          <cell r="N491" t="str">
            <v>เบี้ยประกันล่วงหน้า(โซโก้)20/4/43-20/4/44-บมจ.นวลิสซิง</v>
          </cell>
          <cell r="O491">
            <v>0</v>
          </cell>
          <cell r="P491" t="str">
            <v>AP3</v>
          </cell>
        </row>
        <row r="492">
          <cell r="A492" t="str">
            <v>JVP0004312000060</v>
          </cell>
          <cell r="B492" t="str">
            <v>016</v>
          </cell>
          <cell r="C492" t="str">
            <v>43</v>
          </cell>
          <cell r="D492" t="str">
            <v>12</v>
          </cell>
          <cell r="E492" t="str">
            <v>31</v>
          </cell>
          <cell r="F492" t="str">
            <v>01043002</v>
          </cell>
          <cell r="G492" t="str">
            <v>0000030212024</v>
          </cell>
          <cell r="H492" t="str">
            <v>00000000</v>
          </cell>
          <cell r="J492" t="str">
            <v>FI 0006727</v>
          </cell>
          <cell r="K492">
            <v>0</v>
          </cell>
          <cell r="L492">
            <v>2941</v>
          </cell>
          <cell r="N492" t="str">
            <v>ค่าเบี้ยประกันภัย SOGO</v>
          </cell>
          <cell r="O492">
            <v>0</v>
          </cell>
          <cell r="P492" t="str">
            <v>JVP</v>
          </cell>
        </row>
        <row r="493">
          <cell r="A493" t="str">
            <v>JVP0004401000015</v>
          </cell>
          <cell r="B493" t="str">
            <v>010</v>
          </cell>
          <cell r="C493" t="str">
            <v>44</v>
          </cell>
          <cell r="D493" t="str">
            <v>01</v>
          </cell>
          <cell r="E493" t="str">
            <v>31</v>
          </cell>
          <cell r="F493" t="str">
            <v>01043002</v>
          </cell>
          <cell r="G493" t="str">
            <v>0000030212025</v>
          </cell>
          <cell r="H493" t="str">
            <v>00000000</v>
          </cell>
          <cell r="J493" t="str">
            <v>0000000</v>
          </cell>
          <cell r="K493">
            <v>0</v>
          </cell>
          <cell r="L493">
            <v>5271.53</v>
          </cell>
          <cell r="N493" t="str">
            <v>เบี้ยประกันภัย เมเจอร์ ปิ่นเกล้า 1-31/1/44 บมจ.ธ.กรุงเทพ</v>
          </cell>
          <cell r="P493" t="str">
            <v>JVP</v>
          </cell>
        </row>
        <row r="494">
          <cell r="A494" t="str">
            <v>JVP0004401000015</v>
          </cell>
          <cell r="B494" t="str">
            <v>054</v>
          </cell>
          <cell r="C494" t="str">
            <v>44</v>
          </cell>
          <cell r="D494" t="str">
            <v>01</v>
          </cell>
          <cell r="E494" t="str">
            <v>31</v>
          </cell>
          <cell r="F494" t="str">
            <v>01043002</v>
          </cell>
          <cell r="G494" t="str">
            <v>0000030212025</v>
          </cell>
          <cell r="H494" t="str">
            <v>00000000</v>
          </cell>
          <cell r="J494" t="str">
            <v>0000000</v>
          </cell>
          <cell r="K494">
            <v>0</v>
          </cell>
          <cell r="L494">
            <v>77.2</v>
          </cell>
          <cell r="N494" t="str">
            <v>เบี้ยประกันภัย เมเจอร์ ปิ่นเกล้า 1-25/1/44 บมจ.นวลิสซิ่ง</v>
          </cell>
          <cell r="P494" t="str">
            <v>JVP</v>
          </cell>
        </row>
        <row r="495">
          <cell r="A495" t="str">
            <v>JVP0004402000013</v>
          </cell>
          <cell r="B495" t="str">
            <v>042</v>
          </cell>
          <cell r="C495" t="str">
            <v>44</v>
          </cell>
          <cell r="D495" t="str">
            <v>02</v>
          </cell>
          <cell r="E495" t="str">
            <v>28</v>
          </cell>
          <cell r="F495" t="str">
            <v>01043002</v>
          </cell>
          <cell r="G495" t="str">
            <v>0000030212025</v>
          </cell>
          <cell r="H495" t="str">
            <v>00000000</v>
          </cell>
          <cell r="J495" t="str">
            <v>0000000</v>
          </cell>
          <cell r="K495">
            <v>0</v>
          </cell>
          <cell r="L495">
            <v>4761.38</v>
          </cell>
          <cell r="N495" t="str">
            <v>เบี้ยประกันภัย เมเจอร์ ปิ่นเกล้า ด.2/44 บมจ.ธ.กรุงเทพ</v>
          </cell>
          <cell r="P495" t="str">
            <v>JVP</v>
          </cell>
        </row>
        <row r="496">
          <cell r="A496" t="str">
            <v>JVP0004403000012</v>
          </cell>
          <cell r="B496" t="str">
            <v>040</v>
          </cell>
          <cell r="C496" t="str">
            <v>44</v>
          </cell>
          <cell r="D496" t="str">
            <v>03</v>
          </cell>
          <cell r="E496" t="str">
            <v>31</v>
          </cell>
          <cell r="F496" t="str">
            <v>01043002</v>
          </cell>
          <cell r="G496" t="str">
            <v>0000030212025</v>
          </cell>
          <cell r="H496" t="str">
            <v>00000000</v>
          </cell>
          <cell r="J496" t="str">
            <v>0000000</v>
          </cell>
          <cell r="K496">
            <v>0</v>
          </cell>
          <cell r="L496">
            <v>5271.53</v>
          </cell>
          <cell r="N496" t="str">
            <v>เบี้ยประกันภัย เมเจอร์ ปิ่นเกล้า ด.3/44บมจ.ธ.กรุงเทพพระร</v>
          </cell>
          <cell r="P496" t="str">
            <v>JVP</v>
          </cell>
        </row>
        <row r="497">
          <cell r="A497" t="str">
            <v>JVP0004404000009</v>
          </cell>
          <cell r="B497" t="str">
            <v>036</v>
          </cell>
          <cell r="C497" t="str">
            <v>44</v>
          </cell>
          <cell r="D497" t="str">
            <v>04</v>
          </cell>
          <cell r="E497" t="str">
            <v>30</v>
          </cell>
          <cell r="F497" t="str">
            <v>01043002</v>
          </cell>
          <cell r="G497" t="str">
            <v>0000030212025</v>
          </cell>
          <cell r="H497" t="str">
            <v>00000000</v>
          </cell>
          <cell r="J497" t="str">
            <v>0000000</v>
          </cell>
          <cell r="K497">
            <v>0</v>
          </cell>
          <cell r="L497">
            <v>5101.4799999999996</v>
          </cell>
          <cell r="N497" t="str">
            <v>เบี้ยประกันภัย เมเจอร์ ปิ่นเกล้า ด.4/44บมจ.ธ.กรุงเทพพระร</v>
          </cell>
          <cell r="P497" t="str">
            <v>JVP</v>
          </cell>
        </row>
        <row r="498">
          <cell r="A498" t="str">
            <v>JVP0004405000010</v>
          </cell>
          <cell r="B498" t="str">
            <v>014</v>
          </cell>
          <cell r="C498" t="str">
            <v>44</v>
          </cell>
          <cell r="D498" t="str">
            <v>05</v>
          </cell>
          <cell r="E498" t="str">
            <v>31</v>
          </cell>
          <cell r="F498" t="str">
            <v>01043002</v>
          </cell>
          <cell r="G498" t="str">
            <v>0000030212025</v>
          </cell>
          <cell r="H498" t="str">
            <v>00000000</v>
          </cell>
          <cell r="J498" t="str">
            <v>0000000</v>
          </cell>
          <cell r="K498">
            <v>0</v>
          </cell>
          <cell r="L498">
            <v>5271.53</v>
          </cell>
          <cell r="N498" t="str">
            <v>เบี้ยประกันภัย เมเจอร์ ปิ่นเกล้า ด.5/44 บมจ.ธ.กรุงเทพพระ</v>
          </cell>
          <cell r="P498" t="str">
            <v>JVP</v>
          </cell>
        </row>
        <row r="499">
          <cell r="A499" t="str">
            <v>JVP0004406000006</v>
          </cell>
          <cell r="B499" t="str">
            <v>008</v>
          </cell>
          <cell r="C499" t="str">
            <v>44</v>
          </cell>
          <cell r="D499" t="str">
            <v>06</v>
          </cell>
          <cell r="E499" t="str">
            <v>30</v>
          </cell>
          <cell r="F499" t="str">
            <v>01043002</v>
          </cell>
          <cell r="G499" t="str">
            <v>0000030212025</v>
          </cell>
          <cell r="H499" t="str">
            <v>00000000</v>
          </cell>
          <cell r="J499" t="str">
            <v>0000000</v>
          </cell>
          <cell r="K499">
            <v>0</v>
          </cell>
          <cell r="L499">
            <v>3230.93</v>
          </cell>
          <cell r="N499" t="str">
            <v>เบี้ยประกันภัย เมเจอร์ปิ่นเกล้า ด.6/44บมจ.ธ.กรุงเทพพระรา</v>
          </cell>
          <cell r="P499" t="str">
            <v>JVP</v>
          </cell>
        </row>
        <row r="500">
          <cell r="A500" t="str">
            <v>JVP0004406000072</v>
          </cell>
          <cell r="B500" t="str">
            <v>010</v>
          </cell>
          <cell r="C500" t="str">
            <v>44</v>
          </cell>
          <cell r="D500" t="str">
            <v>06</v>
          </cell>
          <cell r="E500" t="str">
            <v>30</v>
          </cell>
          <cell r="F500" t="str">
            <v>01043002</v>
          </cell>
          <cell r="G500" t="str">
            <v>0000030212025</v>
          </cell>
          <cell r="H500" t="str">
            <v>00000000</v>
          </cell>
          <cell r="J500" t="str">
            <v>0000000</v>
          </cell>
          <cell r="K500">
            <v>0</v>
          </cell>
          <cell r="L500">
            <v>1938.54</v>
          </cell>
          <cell r="N500" t="str">
            <v>เบี้ยประกันภัย เมเจอร์ปิ่นเกล้า ด.06/44 บมจ.กรุงเทพประกั</v>
          </cell>
          <cell r="P500" t="str">
            <v>JVP</v>
          </cell>
        </row>
        <row r="501">
          <cell r="A501" t="str">
            <v>JVP0004407000077</v>
          </cell>
          <cell r="B501" t="str">
            <v>010</v>
          </cell>
          <cell r="C501" t="str">
            <v>44</v>
          </cell>
          <cell r="D501" t="str">
            <v>07</v>
          </cell>
          <cell r="E501" t="str">
            <v>31</v>
          </cell>
          <cell r="F501" t="str">
            <v>01043002</v>
          </cell>
          <cell r="G501" t="str">
            <v>0000030212025</v>
          </cell>
          <cell r="H501" t="str">
            <v>00000000</v>
          </cell>
          <cell r="J501" t="str">
            <v>0000000</v>
          </cell>
          <cell r="K501">
            <v>0</v>
          </cell>
          <cell r="L501">
            <v>5007.8999999999996</v>
          </cell>
          <cell r="N501" t="str">
            <v>เบี้ยประกันภัย เมเจอร์ปิ่นเกล้า ด.07/44 บมจ.กรุงเทพประกั</v>
          </cell>
          <cell r="P501" t="str">
            <v>JVP</v>
          </cell>
        </row>
        <row r="502">
          <cell r="A502" t="str">
            <v>JVP0004408000055</v>
          </cell>
          <cell r="B502" t="str">
            <v>010</v>
          </cell>
          <cell r="C502" t="str">
            <v>44</v>
          </cell>
          <cell r="D502" t="str">
            <v>08</v>
          </cell>
          <cell r="E502" t="str">
            <v>31</v>
          </cell>
          <cell r="F502" t="str">
            <v>01043002</v>
          </cell>
          <cell r="G502" t="str">
            <v>0000030212025</v>
          </cell>
          <cell r="H502" t="str">
            <v>00000000</v>
          </cell>
          <cell r="J502" t="str">
            <v>0000000</v>
          </cell>
          <cell r="K502">
            <v>0</v>
          </cell>
          <cell r="L502">
            <v>5007.8999999999996</v>
          </cell>
          <cell r="N502" t="str">
            <v>เบี้ยประกันภัย เมเจอร์ปิ่นเกล้า ด.08/44 บมจ.กรุงเทพประกั</v>
          </cell>
          <cell r="P502" t="str">
            <v>JVP</v>
          </cell>
        </row>
        <row r="503">
          <cell r="A503" t="str">
            <v>JVP0004409000034</v>
          </cell>
          <cell r="B503" t="str">
            <v>010</v>
          </cell>
          <cell r="C503" t="str">
            <v>44</v>
          </cell>
          <cell r="D503" t="str">
            <v>09</v>
          </cell>
          <cell r="E503" t="str">
            <v>30</v>
          </cell>
          <cell r="F503" t="str">
            <v>01043002</v>
          </cell>
          <cell r="G503" t="str">
            <v>0000030212025</v>
          </cell>
          <cell r="H503" t="str">
            <v>00000000</v>
          </cell>
          <cell r="J503" t="str">
            <v>0000000</v>
          </cell>
          <cell r="K503">
            <v>0</v>
          </cell>
          <cell r="L503">
            <v>4846.3599999999997</v>
          </cell>
          <cell r="N503" t="str">
            <v>เบี้ยประกันภัย เมเจอร์ปิ่นเกล้า ด.09/44 บมจ.กรุงเทพประกั</v>
          </cell>
          <cell r="P503" t="str">
            <v>JVP</v>
          </cell>
        </row>
        <row r="504">
          <cell r="A504" t="str">
            <v>JVP0004410000018</v>
          </cell>
          <cell r="B504" t="str">
            <v>010</v>
          </cell>
          <cell r="C504" t="str">
            <v>44</v>
          </cell>
          <cell r="D504" t="str">
            <v>10</v>
          </cell>
          <cell r="E504" t="str">
            <v>31</v>
          </cell>
          <cell r="F504" t="str">
            <v>01043002</v>
          </cell>
          <cell r="G504" t="str">
            <v>0000030212025</v>
          </cell>
          <cell r="H504" t="str">
            <v>00000000</v>
          </cell>
          <cell r="J504" t="str">
            <v>0000000</v>
          </cell>
          <cell r="K504">
            <v>0</v>
          </cell>
          <cell r="L504">
            <v>5007.8999999999996</v>
          </cell>
          <cell r="N504" t="str">
            <v>เบี้ยประกันภัย เมเจอร์ปิ่นเกล้า ด.10/44 บมจ.กรุงเทพประกั</v>
          </cell>
          <cell r="P504" t="str">
            <v>JVP</v>
          </cell>
        </row>
        <row r="505">
          <cell r="A505" t="str">
            <v>JVP0004411000016</v>
          </cell>
          <cell r="B505" t="str">
            <v>010</v>
          </cell>
          <cell r="C505" t="str">
            <v>44</v>
          </cell>
          <cell r="D505" t="str">
            <v>11</v>
          </cell>
          <cell r="E505" t="str">
            <v>30</v>
          </cell>
          <cell r="F505" t="str">
            <v>01043002</v>
          </cell>
          <cell r="G505" t="str">
            <v>0000030212025</v>
          </cell>
          <cell r="H505" t="str">
            <v>00000000</v>
          </cell>
          <cell r="J505" t="str">
            <v>0000000</v>
          </cell>
          <cell r="K505">
            <v>0</v>
          </cell>
          <cell r="L505">
            <v>4846.3599999999997</v>
          </cell>
          <cell r="N505" t="str">
            <v>เบี้ยประกันภัย เมเจอร์ปิ่นเกล้า ด.11/44 บมจ.กรุงเทพประกั</v>
          </cell>
          <cell r="P505" t="str">
            <v>JVP</v>
          </cell>
        </row>
        <row r="506">
          <cell r="A506" t="str">
            <v>JVP0004412000046</v>
          </cell>
          <cell r="B506" t="str">
            <v>010</v>
          </cell>
          <cell r="C506" t="str">
            <v>44</v>
          </cell>
          <cell r="D506" t="str">
            <v>12</v>
          </cell>
          <cell r="E506" t="str">
            <v>31</v>
          </cell>
          <cell r="F506" t="str">
            <v>01043002</v>
          </cell>
          <cell r="G506" t="str">
            <v>0000030212025</v>
          </cell>
          <cell r="H506" t="str">
            <v>00000000</v>
          </cell>
          <cell r="J506" t="str">
            <v>0000000</v>
          </cell>
          <cell r="K506">
            <v>0</v>
          </cell>
          <cell r="L506">
            <v>5007.8999999999996</v>
          </cell>
          <cell r="N506" t="str">
            <v>เบี้ยประกันภัย เมเจอร์ปิ่นเกล้า ด.12/44 บมจ.กรุงเทพประกั</v>
          </cell>
          <cell r="P506" t="str">
            <v>JVP</v>
          </cell>
        </row>
        <row r="507">
          <cell r="A507" t="str">
            <v>AP-0034406000183</v>
          </cell>
          <cell r="B507" t="str">
            <v>001</v>
          </cell>
          <cell r="C507" t="str">
            <v>44</v>
          </cell>
          <cell r="D507" t="str">
            <v>06</v>
          </cell>
          <cell r="E507" t="str">
            <v>19</v>
          </cell>
          <cell r="F507" t="str">
            <v>01043002</v>
          </cell>
          <cell r="G507" t="str">
            <v>0000030212025</v>
          </cell>
          <cell r="H507" t="str">
            <v>00000000</v>
          </cell>
          <cell r="J507" t="str">
            <v>0440619</v>
          </cell>
          <cell r="K507">
            <v>58964</v>
          </cell>
          <cell r="L507">
            <v>0</v>
          </cell>
          <cell r="N507" t="str">
            <v>ค่าเบี้ยประกัน(mj/pk) 19/6/44-19/6/45-บมจ.กรุงเทพประกัน</v>
          </cell>
          <cell r="P507" t="str">
            <v>AP3</v>
          </cell>
        </row>
        <row r="508">
          <cell r="A508" t="str">
            <v>AP-0034306000128</v>
          </cell>
          <cell r="B508" t="str">
            <v>001</v>
          </cell>
          <cell r="C508" t="str">
            <v>43</v>
          </cell>
          <cell r="D508" t="str">
            <v>06</v>
          </cell>
          <cell r="E508" t="str">
            <v>30</v>
          </cell>
          <cell r="F508" t="str">
            <v>01043002</v>
          </cell>
          <cell r="G508" t="str">
            <v>0000030212025</v>
          </cell>
          <cell r="H508" t="str">
            <v>00000000</v>
          </cell>
          <cell r="J508" t="str">
            <v>2003000097</v>
          </cell>
          <cell r="K508">
            <v>62068</v>
          </cell>
          <cell r="L508">
            <v>0</v>
          </cell>
          <cell r="N508" t="str">
            <v>เบี้ยประกัน(MAJOR/PK)19/6/43-19/6/44-ธ.กรุงเทพ/พระราม 9</v>
          </cell>
          <cell r="O508">
            <v>0</v>
          </cell>
          <cell r="P508" t="str">
            <v>AP3</v>
          </cell>
        </row>
        <row r="509">
          <cell r="A509" t="str">
            <v>JVP0004312000060</v>
          </cell>
          <cell r="B509" t="str">
            <v>017</v>
          </cell>
          <cell r="C509" t="str">
            <v>43</v>
          </cell>
          <cell r="D509" t="str">
            <v>12</v>
          </cell>
          <cell r="E509" t="str">
            <v>31</v>
          </cell>
          <cell r="F509" t="str">
            <v>01043002</v>
          </cell>
          <cell r="G509" t="str">
            <v>0000030212025</v>
          </cell>
          <cell r="H509" t="str">
            <v>00000000</v>
          </cell>
          <cell r="J509" t="str">
            <v>2003000097</v>
          </cell>
          <cell r="K509">
            <v>0</v>
          </cell>
          <cell r="L509">
            <v>33159.620000000003</v>
          </cell>
          <cell r="N509" t="str">
            <v>ค่าเบี้ยประกัน MJ/PK</v>
          </cell>
          <cell r="O509">
            <v>0</v>
          </cell>
          <cell r="P509" t="str">
            <v>JVP</v>
          </cell>
        </row>
        <row r="510">
          <cell r="A510" t="str">
            <v>AP-0034401000178</v>
          </cell>
          <cell r="B510" t="str">
            <v>018</v>
          </cell>
          <cell r="C510" t="str">
            <v>44</v>
          </cell>
          <cell r="D510" t="str">
            <v>01</v>
          </cell>
          <cell r="E510" t="str">
            <v>31</v>
          </cell>
          <cell r="F510" t="str">
            <v>01043002</v>
          </cell>
          <cell r="G510" t="str">
            <v>0000030212025</v>
          </cell>
          <cell r="H510" t="str">
            <v>00000000</v>
          </cell>
          <cell r="J510" t="str">
            <v>FI01000348</v>
          </cell>
          <cell r="K510">
            <v>7803.42</v>
          </cell>
          <cell r="L510">
            <v>0</v>
          </cell>
          <cell r="N510" t="str">
            <v>เบี้ยประกันภัย(mj/pk)1/2/44-25/1/45-บมจ.นวลิสซิ่ง</v>
          </cell>
          <cell r="P510" t="str">
            <v>AP3</v>
          </cell>
        </row>
        <row r="511">
          <cell r="A511" t="str">
            <v>JVP0004401000011</v>
          </cell>
          <cell r="B511" t="str">
            <v>009</v>
          </cell>
          <cell r="C511" t="str">
            <v>44</v>
          </cell>
          <cell r="D511" t="str">
            <v>01</v>
          </cell>
          <cell r="E511" t="str">
            <v>31</v>
          </cell>
          <cell r="F511" t="str">
            <v>01043002</v>
          </cell>
          <cell r="G511" t="str">
            <v>0000030212025</v>
          </cell>
          <cell r="H511" t="str">
            <v>00000000</v>
          </cell>
          <cell r="J511" t="str">
            <v>FI01000348</v>
          </cell>
          <cell r="K511">
            <v>152.58000000000001</v>
          </cell>
          <cell r="L511">
            <v>0</v>
          </cell>
          <cell r="N511" t="str">
            <v>เบี้ยประกันภัย (mj/pk)25-31/1/44 บมจ.นวลิสซิ่ง</v>
          </cell>
          <cell r="P511" t="str">
            <v>JVP</v>
          </cell>
        </row>
        <row r="512">
          <cell r="A512" t="str">
            <v>JVP0004401000056</v>
          </cell>
          <cell r="B512" t="str">
            <v>002</v>
          </cell>
          <cell r="C512" t="str">
            <v>44</v>
          </cell>
          <cell r="D512" t="str">
            <v>01</v>
          </cell>
          <cell r="E512" t="str">
            <v>31</v>
          </cell>
          <cell r="F512" t="str">
            <v>01043002</v>
          </cell>
          <cell r="G512" t="str">
            <v>0000030212027</v>
          </cell>
          <cell r="H512" t="str">
            <v>00000000</v>
          </cell>
          <cell r="J512" t="str">
            <v>0000000</v>
          </cell>
          <cell r="K512">
            <v>0</v>
          </cell>
          <cell r="L512">
            <v>3825.79</v>
          </cell>
          <cell r="N512" t="str">
            <v>เบี้ยประกันภัย มอลล์งามวงศ์วาน#4 ด.01/44 บมจ.ไทยประกันภั</v>
          </cell>
          <cell r="P512" t="str">
            <v>JVP</v>
          </cell>
        </row>
        <row r="513">
          <cell r="A513" t="str">
            <v>JVP0004402000035</v>
          </cell>
          <cell r="B513" t="str">
            <v>002</v>
          </cell>
          <cell r="C513" t="str">
            <v>44</v>
          </cell>
          <cell r="D513" t="str">
            <v>02</v>
          </cell>
          <cell r="E513" t="str">
            <v>28</v>
          </cell>
          <cell r="F513" t="str">
            <v>01043002</v>
          </cell>
          <cell r="G513" t="str">
            <v>0000030212027</v>
          </cell>
          <cell r="H513" t="str">
            <v>00000000</v>
          </cell>
          <cell r="J513" t="str">
            <v>0000000</v>
          </cell>
          <cell r="K513">
            <v>0</v>
          </cell>
          <cell r="L513">
            <v>1756.11</v>
          </cell>
          <cell r="N513" t="str">
            <v>เบี้ยประกันภัย มอลล์งามวงศ์วาน#4 ด.02/44 บมจ.ไทยประกันภั</v>
          </cell>
          <cell r="P513" t="str">
            <v>JVP</v>
          </cell>
        </row>
        <row r="514">
          <cell r="A514" t="str">
            <v>JVP0004403000031</v>
          </cell>
          <cell r="B514" t="str">
            <v>002</v>
          </cell>
          <cell r="C514" t="str">
            <v>44</v>
          </cell>
          <cell r="D514" t="str">
            <v>03</v>
          </cell>
          <cell r="E514" t="str">
            <v>31</v>
          </cell>
          <cell r="F514" t="str">
            <v>01043002</v>
          </cell>
          <cell r="G514" t="str">
            <v>0000030212027</v>
          </cell>
          <cell r="H514" t="str">
            <v>00000000</v>
          </cell>
          <cell r="J514" t="str">
            <v>0000000</v>
          </cell>
          <cell r="K514">
            <v>0</v>
          </cell>
          <cell r="L514">
            <v>1944.25</v>
          </cell>
          <cell r="N514" t="str">
            <v>เบี้ยประกันภัย มอลล์งามวงศ์วาน#4 ด.03/44 บมจ.ไทยประกันภั</v>
          </cell>
          <cell r="P514" t="str">
            <v>JVP</v>
          </cell>
        </row>
        <row r="515">
          <cell r="A515" t="str">
            <v>JVP0004404000028</v>
          </cell>
          <cell r="B515" t="str">
            <v>002</v>
          </cell>
          <cell r="C515" t="str">
            <v>44</v>
          </cell>
          <cell r="D515" t="str">
            <v>04</v>
          </cell>
          <cell r="E515" t="str">
            <v>30</v>
          </cell>
          <cell r="F515" t="str">
            <v>01043002</v>
          </cell>
          <cell r="G515" t="str">
            <v>0000030212027</v>
          </cell>
          <cell r="H515" t="str">
            <v>00000000</v>
          </cell>
          <cell r="J515" t="str">
            <v>0000000</v>
          </cell>
          <cell r="K515">
            <v>0</v>
          </cell>
          <cell r="L515">
            <v>1881.53</v>
          </cell>
          <cell r="N515" t="str">
            <v>เบี้ยประกันภัย มอลล์งามวงศ์วาน#4 ด.04/44 บมจ.ไทยประกันภั</v>
          </cell>
          <cell r="P515" t="str">
            <v>JVP</v>
          </cell>
        </row>
        <row r="516">
          <cell r="A516" t="str">
            <v>JVP0004405000008</v>
          </cell>
          <cell r="B516" t="str">
            <v>068</v>
          </cell>
          <cell r="C516" t="str">
            <v>44</v>
          </cell>
          <cell r="D516" t="str">
            <v>05</v>
          </cell>
          <cell r="E516" t="str">
            <v>31</v>
          </cell>
          <cell r="F516" t="str">
            <v>01043002</v>
          </cell>
          <cell r="G516" t="str">
            <v>0000030212027</v>
          </cell>
          <cell r="H516" t="str">
            <v>00000000</v>
          </cell>
          <cell r="J516" t="str">
            <v>0000000</v>
          </cell>
          <cell r="K516">
            <v>0</v>
          </cell>
          <cell r="L516">
            <v>130.94999999999999</v>
          </cell>
          <cell r="N516" t="str">
            <v>เบี้ยประกันภัย เดอะมอลล์ งามวงศ์วาน ด.5/44บจ.วิริยะประกั</v>
          </cell>
          <cell r="P516" t="str">
            <v>JVP</v>
          </cell>
        </row>
        <row r="517">
          <cell r="A517" t="str">
            <v>JVP0004405000022</v>
          </cell>
          <cell r="B517" t="str">
            <v>003</v>
          </cell>
          <cell r="C517" t="str">
            <v>44</v>
          </cell>
          <cell r="D517" t="str">
            <v>05</v>
          </cell>
          <cell r="E517" t="str">
            <v>31</v>
          </cell>
          <cell r="F517" t="str">
            <v>01043002</v>
          </cell>
          <cell r="G517" t="str">
            <v>0000030212027</v>
          </cell>
          <cell r="H517" t="str">
            <v>00000000</v>
          </cell>
          <cell r="J517" t="str">
            <v>0000000</v>
          </cell>
          <cell r="K517">
            <v>130.94999999999999</v>
          </cell>
          <cell r="L517">
            <v>0</v>
          </cell>
          <cell r="N517" t="str">
            <v>ยกเลิก JVP-000-4405000008 เนื่องจาก FUNC</v>
          </cell>
          <cell r="P517" t="str">
            <v>JVP</v>
          </cell>
        </row>
        <row r="518">
          <cell r="A518" t="str">
            <v>JVP0004405000062</v>
          </cell>
          <cell r="B518" t="str">
            <v>002</v>
          </cell>
          <cell r="C518" t="str">
            <v>44</v>
          </cell>
          <cell r="D518" t="str">
            <v>05</v>
          </cell>
          <cell r="E518" t="str">
            <v>31</v>
          </cell>
          <cell r="F518" t="str">
            <v>01043002</v>
          </cell>
          <cell r="G518" t="str">
            <v>0000030212027</v>
          </cell>
          <cell r="H518" t="str">
            <v>00000000</v>
          </cell>
          <cell r="J518" t="str">
            <v>0000000</v>
          </cell>
          <cell r="K518">
            <v>0</v>
          </cell>
          <cell r="L518">
            <v>1944.25</v>
          </cell>
          <cell r="N518" t="str">
            <v>เบี้ยประกันภัย มอลล์งามวงศ์วาน#4 ด.05/44 บมจ.ไทยประกันภั</v>
          </cell>
          <cell r="P518" t="str">
            <v>JVP</v>
          </cell>
        </row>
        <row r="519">
          <cell r="A519" t="str">
            <v>JVP0004406000004</v>
          </cell>
          <cell r="B519" t="str">
            <v>068</v>
          </cell>
          <cell r="C519" t="str">
            <v>44</v>
          </cell>
          <cell r="D519" t="str">
            <v>06</v>
          </cell>
          <cell r="E519" t="str">
            <v>30</v>
          </cell>
          <cell r="F519" t="str">
            <v>01043002</v>
          </cell>
          <cell r="G519" t="str">
            <v>0000030212027</v>
          </cell>
          <cell r="H519" t="str">
            <v>00000000</v>
          </cell>
          <cell r="J519" t="str">
            <v>0000000</v>
          </cell>
          <cell r="K519">
            <v>0</v>
          </cell>
          <cell r="L519">
            <v>140.30000000000001</v>
          </cell>
          <cell r="N519" t="str">
            <v>เบี้ยประกันภัย เดอะมอลล์ งามวงศ์วาน ด.6/44บจ.วิริยะประกั</v>
          </cell>
          <cell r="P519" t="str">
            <v>JVP</v>
          </cell>
        </row>
        <row r="520">
          <cell r="A520" t="str">
            <v>JVP0004406000021</v>
          </cell>
          <cell r="B520" t="str">
            <v>001</v>
          </cell>
          <cell r="C520" t="str">
            <v>44</v>
          </cell>
          <cell r="D520" t="str">
            <v>06</v>
          </cell>
          <cell r="E520" t="str">
            <v>30</v>
          </cell>
          <cell r="F520" t="str">
            <v>01043002</v>
          </cell>
          <cell r="G520" t="str">
            <v>0000030212027</v>
          </cell>
          <cell r="H520" t="str">
            <v>00000000</v>
          </cell>
          <cell r="J520" t="str">
            <v>0000000</v>
          </cell>
          <cell r="K520">
            <v>140.30000000000001</v>
          </cell>
          <cell r="L520">
            <v>0</v>
          </cell>
          <cell r="N520" t="str">
            <v>ยกเลิก JVP-000-4406000004 เนื่องจาก FUNC</v>
          </cell>
          <cell r="P520" t="str">
            <v>JVP</v>
          </cell>
        </row>
        <row r="521">
          <cell r="A521" t="str">
            <v>JVP0004406000072</v>
          </cell>
          <cell r="B521" t="str">
            <v>002</v>
          </cell>
          <cell r="C521" t="str">
            <v>44</v>
          </cell>
          <cell r="D521" t="str">
            <v>06</v>
          </cell>
          <cell r="E521" t="str">
            <v>30</v>
          </cell>
          <cell r="F521" t="str">
            <v>01043002</v>
          </cell>
          <cell r="G521" t="str">
            <v>0000030212027</v>
          </cell>
          <cell r="H521" t="str">
            <v>00000000</v>
          </cell>
          <cell r="J521" t="str">
            <v>0000000</v>
          </cell>
          <cell r="K521">
            <v>0</v>
          </cell>
          <cell r="L521">
            <v>1881.53</v>
          </cell>
          <cell r="N521" t="str">
            <v>เบี้ยประกันภัย มอลล์งามวงศ์วาน#4 ด.06/44 บมจ.ไทยประกันภั</v>
          </cell>
          <cell r="P521" t="str">
            <v>JVP</v>
          </cell>
        </row>
        <row r="522">
          <cell r="A522" t="str">
            <v>JVP0004407000002</v>
          </cell>
          <cell r="B522" t="str">
            <v>068</v>
          </cell>
          <cell r="C522" t="str">
            <v>44</v>
          </cell>
          <cell r="D522" t="str">
            <v>07</v>
          </cell>
          <cell r="E522" t="str">
            <v>01</v>
          </cell>
          <cell r="F522" t="str">
            <v>01043002</v>
          </cell>
          <cell r="G522" t="str">
            <v>0000030212027</v>
          </cell>
          <cell r="H522" t="str">
            <v>00000000</v>
          </cell>
          <cell r="J522" t="str">
            <v>0000000</v>
          </cell>
          <cell r="K522">
            <v>0</v>
          </cell>
          <cell r="L522">
            <v>144.97999999999999</v>
          </cell>
          <cell r="N522" t="str">
            <v>เบี้ยประกันภัย เดอะมอลล์งามวงศ์วาน ด.7/44บจ.วิริยะประกัน</v>
          </cell>
          <cell r="P522" t="str">
            <v>JVP</v>
          </cell>
        </row>
        <row r="523">
          <cell r="A523" t="str">
            <v>JVP0004407000023</v>
          </cell>
          <cell r="B523" t="str">
            <v>001</v>
          </cell>
          <cell r="C523" t="str">
            <v>44</v>
          </cell>
          <cell r="D523" t="str">
            <v>07</v>
          </cell>
          <cell r="E523" t="str">
            <v>31</v>
          </cell>
          <cell r="F523" t="str">
            <v>01043002</v>
          </cell>
          <cell r="G523" t="str">
            <v>0000030212027</v>
          </cell>
          <cell r="H523" t="str">
            <v>00000000</v>
          </cell>
          <cell r="J523" t="str">
            <v>0000000</v>
          </cell>
          <cell r="K523">
            <v>144.97999999999999</v>
          </cell>
          <cell r="L523">
            <v>0</v>
          </cell>
          <cell r="N523" t="str">
            <v>ยกเลิก JVP-000-4407000002 เนื่องจาก FUNC</v>
          </cell>
          <cell r="P523" t="str">
            <v>JVP</v>
          </cell>
        </row>
        <row r="524">
          <cell r="A524" t="str">
            <v>JVP0004407000077</v>
          </cell>
          <cell r="B524" t="str">
            <v>002</v>
          </cell>
          <cell r="C524" t="str">
            <v>44</v>
          </cell>
          <cell r="D524" t="str">
            <v>07</v>
          </cell>
          <cell r="E524" t="str">
            <v>31</v>
          </cell>
          <cell r="F524" t="str">
            <v>01043002</v>
          </cell>
          <cell r="G524" t="str">
            <v>0000030212027</v>
          </cell>
          <cell r="H524" t="str">
            <v>00000000</v>
          </cell>
          <cell r="J524" t="str">
            <v>0000000</v>
          </cell>
          <cell r="K524">
            <v>0</v>
          </cell>
          <cell r="L524">
            <v>1944.25</v>
          </cell>
          <cell r="N524" t="str">
            <v>เบี้ยประกันภัย มอลล์งามวงศ์วาน#4 ด.07/44 บมจ.ไทยประกันภั</v>
          </cell>
          <cell r="P524" t="str">
            <v>JVP</v>
          </cell>
        </row>
        <row r="525">
          <cell r="A525" t="str">
            <v>JVP0004408000002</v>
          </cell>
          <cell r="B525" t="str">
            <v>068</v>
          </cell>
          <cell r="C525" t="str">
            <v>44</v>
          </cell>
          <cell r="D525" t="str">
            <v>08</v>
          </cell>
          <cell r="E525" t="str">
            <v>01</v>
          </cell>
          <cell r="F525" t="str">
            <v>01043002</v>
          </cell>
          <cell r="G525" t="str">
            <v>0000030212027</v>
          </cell>
          <cell r="H525" t="str">
            <v>00000000</v>
          </cell>
          <cell r="J525" t="str">
            <v>0000000</v>
          </cell>
          <cell r="K525">
            <v>0</v>
          </cell>
          <cell r="L525">
            <v>144.97999999999999</v>
          </cell>
          <cell r="N525" t="str">
            <v>เบี้ยประกันภัย เดอะมอลล์ งามวงศ์วาน ด.8/44บจ.วิริยะประกั</v>
          </cell>
          <cell r="P525" t="str">
            <v>JVP</v>
          </cell>
        </row>
        <row r="526">
          <cell r="A526" t="str">
            <v>JVP0004408000012</v>
          </cell>
          <cell r="B526" t="str">
            <v>001</v>
          </cell>
          <cell r="C526" t="str">
            <v>44</v>
          </cell>
          <cell r="D526" t="str">
            <v>08</v>
          </cell>
          <cell r="E526" t="str">
            <v>31</v>
          </cell>
          <cell r="F526" t="str">
            <v>01043002</v>
          </cell>
          <cell r="G526" t="str">
            <v>0000030212027</v>
          </cell>
          <cell r="H526" t="str">
            <v>00000000</v>
          </cell>
          <cell r="J526" t="str">
            <v>0000000</v>
          </cell>
          <cell r="K526">
            <v>144.97999999999999</v>
          </cell>
          <cell r="L526">
            <v>0</v>
          </cell>
          <cell r="N526" t="str">
            <v>ยกเลิก JVP-000-4408000002 เนื่องจาก FUNC</v>
          </cell>
          <cell r="P526" t="str">
            <v>JVP</v>
          </cell>
        </row>
        <row r="527">
          <cell r="A527" t="str">
            <v>JVP0004408000055</v>
          </cell>
          <cell r="B527" t="str">
            <v>002</v>
          </cell>
          <cell r="C527" t="str">
            <v>44</v>
          </cell>
          <cell r="D527" t="str">
            <v>08</v>
          </cell>
          <cell r="E527" t="str">
            <v>31</v>
          </cell>
          <cell r="F527" t="str">
            <v>01043002</v>
          </cell>
          <cell r="G527" t="str">
            <v>0000030212027</v>
          </cell>
          <cell r="H527" t="str">
            <v>00000000</v>
          </cell>
          <cell r="J527" t="str">
            <v>0000000</v>
          </cell>
          <cell r="K527">
            <v>0</v>
          </cell>
          <cell r="L527">
            <v>1944.25</v>
          </cell>
          <cell r="N527" t="str">
            <v>เบี้ยประกันภัย มอลล์งามวงศ์วาน#4 ด.08/44 บมจ.ไทยประกันภั</v>
          </cell>
          <cell r="P527" t="str">
            <v>JVP</v>
          </cell>
        </row>
        <row r="528">
          <cell r="A528" t="str">
            <v>JVP0004409000003</v>
          </cell>
          <cell r="B528" t="str">
            <v>068</v>
          </cell>
          <cell r="C528" t="str">
            <v>44</v>
          </cell>
          <cell r="D528" t="str">
            <v>09</v>
          </cell>
          <cell r="E528" t="str">
            <v>01</v>
          </cell>
          <cell r="F528" t="str">
            <v>01043002</v>
          </cell>
          <cell r="G528" t="str">
            <v>0000030212027</v>
          </cell>
          <cell r="H528" t="str">
            <v>00000000</v>
          </cell>
          <cell r="J528" t="str">
            <v>0000000</v>
          </cell>
          <cell r="K528">
            <v>0</v>
          </cell>
          <cell r="L528">
            <v>140.30000000000001</v>
          </cell>
          <cell r="N528" t="str">
            <v>เบี้ยประกันภัย เดอะมอลล์งามวงศ์วาน ด.9/44บจ.วิริยะประกัน</v>
          </cell>
          <cell r="P528" t="str">
            <v>JVP</v>
          </cell>
        </row>
        <row r="529">
          <cell r="A529" t="str">
            <v>JVP0004409000006</v>
          </cell>
          <cell r="B529" t="str">
            <v>001</v>
          </cell>
          <cell r="C529" t="str">
            <v>44</v>
          </cell>
          <cell r="D529" t="str">
            <v>09</v>
          </cell>
          <cell r="E529" t="str">
            <v>01</v>
          </cell>
          <cell r="F529" t="str">
            <v>01043002</v>
          </cell>
          <cell r="G529" t="str">
            <v>0000030212027</v>
          </cell>
          <cell r="H529" t="str">
            <v>00000000</v>
          </cell>
          <cell r="J529" t="str">
            <v>0000000</v>
          </cell>
          <cell r="K529">
            <v>140.30000000000001</v>
          </cell>
          <cell r="L529">
            <v>0</v>
          </cell>
          <cell r="N529" t="str">
            <v>ยกเลิก JVP-000-4409000003 เนื่องจาก FUNC</v>
          </cell>
          <cell r="P529" t="str">
            <v>JVP</v>
          </cell>
        </row>
        <row r="530">
          <cell r="A530" t="str">
            <v>JVP0004409000034</v>
          </cell>
          <cell r="B530" t="str">
            <v>002</v>
          </cell>
          <cell r="C530" t="str">
            <v>44</v>
          </cell>
          <cell r="D530" t="str">
            <v>09</v>
          </cell>
          <cell r="E530" t="str">
            <v>30</v>
          </cell>
          <cell r="F530" t="str">
            <v>01043002</v>
          </cell>
          <cell r="G530" t="str">
            <v>0000030212027</v>
          </cell>
          <cell r="H530" t="str">
            <v>00000000</v>
          </cell>
          <cell r="J530" t="str">
            <v>0000000</v>
          </cell>
          <cell r="K530">
            <v>0</v>
          </cell>
          <cell r="L530">
            <v>1881.53</v>
          </cell>
          <cell r="N530" t="str">
            <v>เบี้ยประกันภัย มอลล์งามวงศ์วาน#4 ด.09/44 บมจ.ไทยประกันภั</v>
          </cell>
          <cell r="P530" t="str">
            <v>JVP</v>
          </cell>
        </row>
        <row r="531">
          <cell r="A531" t="str">
            <v>JVP0004410000018</v>
          </cell>
          <cell r="B531" t="str">
            <v>002</v>
          </cell>
          <cell r="C531" t="str">
            <v>44</v>
          </cell>
          <cell r="D531" t="str">
            <v>10</v>
          </cell>
          <cell r="E531" t="str">
            <v>31</v>
          </cell>
          <cell r="F531" t="str">
            <v>01043002</v>
          </cell>
          <cell r="G531" t="str">
            <v>0000030212027</v>
          </cell>
          <cell r="H531" t="str">
            <v>00000000</v>
          </cell>
          <cell r="J531" t="str">
            <v>0000000</v>
          </cell>
          <cell r="K531">
            <v>0</v>
          </cell>
          <cell r="L531">
            <v>1944.25</v>
          </cell>
          <cell r="N531" t="str">
            <v>เบี้ยประกันภัย มอลล์งามวงศ์วาน#4 ด.10/44 บมจ.ไทยประกันภั</v>
          </cell>
          <cell r="P531" t="str">
            <v>JVP</v>
          </cell>
        </row>
        <row r="532">
          <cell r="A532" t="str">
            <v>JVP0004411000016</v>
          </cell>
          <cell r="B532" t="str">
            <v>002</v>
          </cell>
          <cell r="C532" t="str">
            <v>44</v>
          </cell>
          <cell r="D532" t="str">
            <v>11</v>
          </cell>
          <cell r="E532" t="str">
            <v>30</v>
          </cell>
          <cell r="F532" t="str">
            <v>01043002</v>
          </cell>
          <cell r="G532" t="str">
            <v>0000030212027</v>
          </cell>
          <cell r="H532" t="str">
            <v>00000000</v>
          </cell>
          <cell r="J532" t="str">
            <v>0000000</v>
          </cell>
          <cell r="K532">
            <v>0</v>
          </cell>
          <cell r="L532">
            <v>1881.53</v>
          </cell>
          <cell r="N532" t="str">
            <v>เบี้ยประกันภัย มอลล์งามวงศ์วาน#4 ด.11/44 บมจ.ไทยประกันภั</v>
          </cell>
          <cell r="P532" t="str">
            <v>JVP</v>
          </cell>
        </row>
        <row r="533">
          <cell r="A533" t="str">
            <v>JVP0004412000046</v>
          </cell>
          <cell r="B533" t="str">
            <v>002</v>
          </cell>
          <cell r="C533" t="str">
            <v>44</v>
          </cell>
          <cell r="D533" t="str">
            <v>12</v>
          </cell>
          <cell r="E533" t="str">
            <v>31</v>
          </cell>
          <cell r="F533" t="str">
            <v>01043002</v>
          </cell>
          <cell r="G533" t="str">
            <v>0000030212027</v>
          </cell>
          <cell r="H533" t="str">
            <v>00000000</v>
          </cell>
          <cell r="J533" t="str">
            <v>0000000</v>
          </cell>
          <cell r="K533">
            <v>0</v>
          </cell>
          <cell r="L533">
            <v>62.73</v>
          </cell>
          <cell r="N533" t="str">
            <v>เบี้ยประกันภัย มอลล์งามวงศ์วาน#4 ด.12/44 บมจ.ไทยประกันภั</v>
          </cell>
          <cell r="P533" t="str">
            <v>JVP</v>
          </cell>
        </row>
        <row r="534">
          <cell r="A534" t="str">
            <v>AP-0034405000145</v>
          </cell>
          <cell r="B534" t="str">
            <v>007</v>
          </cell>
          <cell r="C534" t="str">
            <v>44</v>
          </cell>
          <cell r="D534" t="str">
            <v>05</v>
          </cell>
          <cell r="E534" t="str">
            <v>04</v>
          </cell>
          <cell r="F534" t="str">
            <v>01043002</v>
          </cell>
          <cell r="G534" t="str">
            <v>0000030212027</v>
          </cell>
          <cell r="H534" t="str">
            <v>00000000</v>
          </cell>
          <cell r="J534" t="str">
            <v>0440501</v>
          </cell>
          <cell r="K534">
            <v>1707</v>
          </cell>
          <cell r="L534">
            <v>0</v>
          </cell>
          <cell r="N534" t="str">
            <v>ค่าเบี้ยประกัน(MALL/NGW)4/5/44-4/5/45-บจ.วิริยะประกันภ</v>
          </cell>
          <cell r="P534" t="str">
            <v>AP3</v>
          </cell>
        </row>
        <row r="535">
          <cell r="A535" t="str">
            <v>JVP0004405000022</v>
          </cell>
          <cell r="B535" t="str">
            <v>002</v>
          </cell>
          <cell r="C535" t="str">
            <v>44</v>
          </cell>
          <cell r="D535" t="str">
            <v>05</v>
          </cell>
          <cell r="E535" t="str">
            <v>31</v>
          </cell>
          <cell r="F535" t="str">
            <v>01043002</v>
          </cell>
          <cell r="G535" t="str">
            <v>0000030212027</v>
          </cell>
          <cell r="H535" t="str">
            <v>00000000</v>
          </cell>
          <cell r="J535" t="str">
            <v>0440501</v>
          </cell>
          <cell r="K535">
            <v>0</v>
          </cell>
          <cell r="L535">
            <v>1707</v>
          </cell>
          <cell r="N535" t="str">
            <v>ยกเลิก AP-003-4405000145 เนื่องจาก FUNC</v>
          </cell>
          <cell r="P535" t="str">
            <v>JVP</v>
          </cell>
        </row>
        <row r="536">
          <cell r="A536" t="str">
            <v>AP-0034401000183</v>
          </cell>
          <cell r="B536" t="str">
            <v>001</v>
          </cell>
          <cell r="C536" t="str">
            <v>44</v>
          </cell>
          <cell r="D536" t="str">
            <v>01</v>
          </cell>
          <cell r="E536" t="str">
            <v>01</v>
          </cell>
          <cell r="F536" t="str">
            <v>01043002</v>
          </cell>
          <cell r="G536" t="str">
            <v>0000030212027</v>
          </cell>
          <cell r="H536" t="str">
            <v>00000000</v>
          </cell>
          <cell r="J536" t="str">
            <v>00F0018433</v>
          </cell>
          <cell r="K536">
            <v>22892</v>
          </cell>
          <cell r="L536">
            <v>0</v>
          </cell>
          <cell r="N536" t="str">
            <v>ค่าเบี้ยประกันภัย(mall/nww)2/12/43-2/12/44-บมจ.ไทยประกัน</v>
          </cell>
          <cell r="P536" t="str">
            <v>AP3</v>
          </cell>
        </row>
        <row r="537">
          <cell r="A537" t="str">
            <v>JVP0004401000014</v>
          </cell>
          <cell r="B537" t="str">
            <v>038</v>
          </cell>
          <cell r="C537" t="str">
            <v>44</v>
          </cell>
          <cell r="D537" t="str">
            <v>01</v>
          </cell>
          <cell r="E537" t="str">
            <v>31</v>
          </cell>
          <cell r="F537" t="str">
            <v>01043002</v>
          </cell>
          <cell r="G537" t="str">
            <v>0000030212028</v>
          </cell>
          <cell r="H537" t="str">
            <v>00000000</v>
          </cell>
          <cell r="J537" t="str">
            <v>0000000</v>
          </cell>
          <cell r="K537">
            <v>0</v>
          </cell>
          <cell r="L537">
            <v>480.01</v>
          </cell>
          <cell r="N537" t="str">
            <v>เบี้ยประกันภัย ทวีกิจ สระบุรี 1-31/1/44</v>
          </cell>
          <cell r="P537" t="str">
            <v>JVP</v>
          </cell>
        </row>
        <row r="538">
          <cell r="A538" t="str">
            <v>JVP0004402000013</v>
          </cell>
          <cell r="B538" t="str">
            <v>022</v>
          </cell>
          <cell r="C538" t="str">
            <v>44</v>
          </cell>
          <cell r="D538" t="str">
            <v>02</v>
          </cell>
          <cell r="E538" t="str">
            <v>28</v>
          </cell>
          <cell r="F538" t="str">
            <v>01043002</v>
          </cell>
          <cell r="G538" t="str">
            <v>0000030212028</v>
          </cell>
          <cell r="H538" t="str">
            <v>00000000</v>
          </cell>
          <cell r="J538" t="str">
            <v>0000000</v>
          </cell>
          <cell r="K538">
            <v>0</v>
          </cell>
          <cell r="L538">
            <v>433.55</v>
          </cell>
          <cell r="N538" t="str">
            <v>เบี้ยประกันภัย ทวีกิจ สระบุรี ด.2/44 บมจ.นวลิสซิ่ง</v>
          </cell>
          <cell r="P538" t="str">
            <v>JVP</v>
          </cell>
        </row>
        <row r="539">
          <cell r="A539" t="str">
            <v>JVP0004403000012</v>
          </cell>
          <cell r="B539" t="str">
            <v>020</v>
          </cell>
          <cell r="C539" t="str">
            <v>44</v>
          </cell>
          <cell r="D539" t="str">
            <v>03</v>
          </cell>
          <cell r="E539" t="str">
            <v>31</v>
          </cell>
          <cell r="F539" t="str">
            <v>01043002</v>
          </cell>
          <cell r="G539" t="str">
            <v>0000030212028</v>
          </cell>
          <cell r="H539" t="str">
            <v>00000000</v>
          </cell>
          <cell r="J539" t="str">
            <v>0000000</v>
          </cell>
          <cell r="K539">
            <v>0</v>
          </cell>
          <cell r="L539">
            <v>480.01</v>
          </cell>
          <cell r="N539" t="str">
            <v>เบี้ยประกันภัย ทวีกิจ สระบุรี ด.3/44บมจ.นวลิสซิ่ง</v>
          </cell>
          <cell r="P539" t="str">
            <v>JVP</v>
          </cell>
        </row>
        <row r="540">
          <cell r="A540" t="str">
            <v>JVP0004404000009</v>
          </cell>
          <cell r="B540" t="str">
            <v>016</v>
          </cell>
          <cell r="C540" t="str">
            <v>44</v>
          </cell>
          <cell r="D540" t="str">
            <v>04</v>
          </cell>
          <cell r="E540" t="str">
            <v>30</v>
          </cell>
          <cell r="F540" t="str">
            <v>01043002</v>
          </cell>
          <cell r="G540" t="str">
            <v>0000030212028</v>
          </cell>
          <cell r="H540" t="str">
            <v>00000000</v>
          </cell>
          <cell r="J540" t="str">
            <v>0000000</v>
          </cell>
          <cell r="K540">
            <v>0</v>
          </cell>
          <cell r="L540">
            <v>609.67999999999995</v>
          </cell>
          <cell r="N540" t="str">
            <v>เบี้ยประกันภัย ทวีกิจ สระบุรี ด.4/44 บมจ.นวลิสซิ่ง</v>
          </cell>
          <cell r="P540" t="str">
            <v>JVP</v>
          </cell>
        </row>
        <row r="541">
          <cell r="A541" t="str">
            <v>JVP0004404000010</v>
          </cell>
          <cell r="B541" t="str">
            <v>002</v>
          </cell>
          <cell r="C541" t="str">
            <v>44</v>
          </cell>
          <cell r="D541" t="str">
            <v>04</v>
          </cell>
          <cell r="E541" t="str">
            <v>30</v>
          </cell>
          <cell r="F541" t="str">
            <v>01043002</v>
          </cell>
          <cell r="G541" t="str">
            <v>0000030212028</v>
          </cell>
          <cell r="H541" t="str">
            <v>00000000</v>
          </cell>
          <cell r="J541" t="str">
            <v>0000000</v>
          </cell>
          <cell r="K541">
            <v>609.67999999999995</v>
          </cell>
          <cell r="L541">
            <v>0</v>
          </cell>
          <cell r="N541" t="str">
            <v>ปรับปรุง JVP-000-4404000010 เนื่องจากจำนวนเงินผิด</v>
          </cell>
          <cell r="P541" t="str">
            <v>JVP</v>
          </cell>
        </row>
        <row r="542">
          <cell r="A542" t="str">
            <v>JVP0004404000010</v>
          </cell>
          <cell r="B542" t="str">
            <v>004</v>
          </cell>
          <cell r="C542" t="str">
            <v>44</v>
          </cell>
          <cell r="D542" t="str">
            <v>04</v>
          </cell>
          <cell r="E542" t="str">
            <v>30</v>
          </cell>
          <cell r="F542" t="str">
            <v>01043002</v>
          </cell>
          <cell r="G542" t="str">
            <v>0000030212028</v>
          </cell>
          <cell r="H542" t="str">
            <v>00000000</v>
          </cell>
          <cell r="J542" t="str">
            <v>0000000</v>
          </cell>
          <cell r="K542">
            <v>0</v>
          </cell>
          <cell r="L542">
            <v>309.68</v>
          </cell>
          <cell r="N542" t="str">
            <v>เบี้ยประกันภัย ทวีกิจ สระบุรี ด.4/44 บมจ.นวลิสซิ่ง</v>
          </cell>
          <cell r="P542" t="str">
            <v>JVP</v>
          </cell>
        </row>
        <row r="543">
          <cell r="A543" t="str">
            <v>JVP0004405000008</v>
          </cell>
          <cell r="B543" t="str">
            <v>074</v>
          </cell>
          <cell r="C543" t="str">
            <v>44</v>
          </cell>
          <cell r="D543" t="str">
            <v>05</v>
          </cell>
          <cell r="E543" t="str">
            <v>31</v>
          </cell>
          <cell r="F543" t="str">
            <v>01043002</v>
          </cell>
          <cell r="G543" t="str">
            <v>0000030212028</v>
          </cell>
          <cell r="H543" t="str">
            <v>00000000</v>
          </cell>
          <cell r="J543" t="str">
            <v>0000000</v>
          </cell>
          <cell r="K543">
            <v>0</v>
          </cell>
          <cell r="L543">
            <v>677.83</v>
          </cell>
          <cell r="N543" t="str">
            <v>เบี้ยประกันภัย ทวีกิจ สระบุรี ด.5/44บจ.วิริยะประกันภัย</v>
          </cell>
          <cell r="P543" t="str">
            <v>JVP</v>
          </cell>
        </row>
        <row r="544">
          <cell r="A544" t="str">
            <v>JVP0004406000004</v>
          </cell>
          <cell r="B544" t="str">
            <v>074</v>
          </cell>
          <cell r="C544" t="str">
            <v>44</v>
          </cell>
          <cell r="D544" t="str">
            <v>06</v>
          </cell>
          <cell r="E544" t="str">
            <v>30</v>
          </cell>
          <cell r="F544" t="str">
            <v>01043002</v>
          </cell>
          <cell r="G544" t="str">
            <v>0000030212028</v>
          </cell>
          <cell r="H544" t="str">
            <v>00000000</v>
          </cell>
          <cell r="J544" t="str">
            <v>0000000</v>
          </cell>
          <cell r="K544">
            <v>0</v>
          </cell>
          <cell r="L544">
            <v>726.25</v>
          </cell>
          <cell r="N544" t="str">
            <v>เบี้ยประกันภัย ทวีกิจ สระบุรี ด.6/44บจ.วิริยะประกันภัย</v>
          </cell>
          <cell r="P544" t="str">
            <v>JVP</v>
          </cell>
        </row>
        <row r="545">
          <cell r="A545" t="str">
            <v>JVP0004407000002</v>
          </cell>
          <cell r="B545" t="str">
            <v>074</v>
          </cell>
          <cell r="C545" t="str">
            <v>44</v>
          </cell>
          <cell r="D545" t="str">
            <v>07</v>
          </cell>
          <cell r="E545" t="str">
            <v>01</v>
          </cell>
          <cell r="F545" t="str">
            <v>01043002</v>
          </cell>
          <cell r="G545" t="str">
            <v>0000030212028</v>
          </cell>
          <cell r="H545" t="str">
            <v>00000000</v>
          </cell>
          <cell r="J545" t="str">
            <v>0000000</v>
          </cell>
          <cell r="K545">
            <v>0</v>
          </cell>
          <cell r="L545">
            <v>750.45</v>
          </cell>
          <cell r="N545" t="str">
            <v>เบี้ยประกันภัย ทวีกิจ สระบุรี ด.7/44บจ.วิริยะประกันภัย</v>
          </cell>
          <cell r="P545" t="str">
            <v>JVP</v>
          </cell>
        </row>
        <row r="546">
          <cell r="A546" t="str">
            <v>JVP0004408000002</v>
          </cell>
          <cell r="B546" t="str">
            <v>074</v>
          </cell>
          <cell r="C546" t="str">
            <v>44</v>
          </cell>
          <cell r="D546" t="str">
            <v>08</v>
          </cell>
          <cell r="E546" t="str">
            <v>01</v>
          </cell>
          <cell r="F546" t="str">
            <v>01043002</v>
          </cell>
          <cell r="G546" t="str">
            <v>0000030212028</v>
          </cell>
          <cell r="H546" t="str">
            <v>00000000</v>
          </cell>
          <cell r="J546" t="str">
            <v>0000000</v>
          </cell>
          <cell r="K546">
            <v>0</v>
          </cell>
          <cell r="L546">
            <v>750.45</v>
          </cell>
          <cell r="N546" t="str">
            <v>เบี้ยประกันภัย ทวีกิจ สระบุรี ด.8/44บจ.วิริยะประกันภัย</v>
          </cell>
          <cell r="P546" t="str">
            <v>JVP</v>
          </cell>
        </row>
        <row r="547">
          <cell r="A547" t="str">
            <v>JVP0004409000003</v>
          </cell>
          <cell r="B547" t="str">
            <v>074</v>
          </cell>
          <cell r="C547" t="str">
            <v>44</v>
          </cell>
          <cell r="D547" t="str">
            <v>09</v>
          </cell>
          <cell r="E547" t="str">
            <v>01</v>
          </cell>
          <cell r="F547" t="str">
            <v>01043002</v>
          </cell>
          <cell r="G547" t="str">
            <v>0000030212028</v>
          </cell>
          <cell r="H547" t="str">
            <v>00000000</v>
          </cell>
          <cell r="J547" t="str">
            <v>0000000</v>
          </cell>
          <cell r="K547">
            <v>0</v>
          </cell>
          <cell r="L547">
            <v>726.25</v>
          </cell>
          <cell r="N547" t="str">
            <v>เบี้ยประกันภัย ทวีกิจ สระบุรี ด.9/44บจ.วิริยะประกันภัย</v>
          </cell>
          <cell r="P547" t="str">
            <v>JVP</v>
          </cell>
        </row>
        <row r="548">
          <cell r="A548" t="str">
            <v>JVP0004410000003</v>
          </cell>
          <cell r="B548" t="str">
            <v>074</v>
          </cell>
          <cell r="C548" t="str">
            <v>44</v>
          </cell>
          <cell r="D548" t="str">
            <v>10</v>
          </cell>
          <cell r="E548" t="str">
            <v>01</v>
          </cell>
          <cell r="F548" t="str">
            <v>01043002</v>
          </cell>
          <cell r="G548" t="str">
            <v>0000030212028</v>
          </cell>
          <cell r="H548" t="str">
            <v>00000000</v>
          </cell>
          <cell r="J548" t="str">
            <v>0000000</v>
          </cell>
          <cell r="K548">
            <v>0</v>
          </cell>
          <cell r="L548">
            <v>750.45</v>
          </cell>
          <cell r="N548" t="str">
            <v>เบี้ยประกันภัย ทวีกิจ สระบุรี ด.10/44 บจ.วิริยะประกันภัย</v>
          </cell>
          <cell r="P548" t="str">
            <v>JVP</v>
          </cell>
        </row>
        <row r="549">
          <cell r="A549" t="str">
            <v>JVP0004411000003</v>
          </cell>
          <cell r="B549" t="str">
            <v>072</v>
          </cell>
          <cell r="C549" t="str">
            <v>44</v>
          </cell>
          <cell r="D549" t="str">
            <v>11</v>
          </cell>
          <cell r="E549" t="str">
            <v>01</v>
          </cell>
          <cell r="F549" t="str">
            <v>01043002</v>
          </cell>
          <cell r="G549" t="str">
            <v>0000030212028</v>
          </cell>
          <cell r="H549" t="str">
            <v>00000000</v>
          </cell>
          <cell r="J549" t="str">
            <v>0000000</v>
          </cell>
          <cell r="K549">
            <v>0</v>
          </cell>
          <cell r="L549">
            <v>726.25</v>
          </cell>
          <cell r="N549" t="str">
            <v>เบี้ยประกันภัย ทวีกิจ สระบุรี ด.11/44 บจ.วิริยะประกันภัย</v>
          </cell>
          <cell r="P549" t="str">
            <v>JVP</v>
          </cell>
        </row>
        <row r="550">
          <cell r="A550" t="str">
            <v>JVP0004412000003</v>
          </cell>
          <cell r="B550" t="str">
            <v>064</v>
          </cell>
          <cell r="C550" t="str">
            <v>44</v>
          </cell>
          <cell r="D550" t="str">
            <v>12</v>
          </cell>
          <cell r="E550" t="str">
            <v>01</v>
          </cell>
          <cell r="F550" t="str">
            <v>01043002</v>
          </cell>
          <cell r="G550" t="str">
            <v>0000030212028</v>
          </cell>
          <cell r="H550" t="str">
            <v>00000000</v>
          </cell>
          <cell r="J550" t="str">
            <v>0000000</v>
          </cell>
          <cell r="K550">
            <v>0</v>
          </cell>
          <cell r="L550">
            <v>750.45</v>
          </cell>
          <cell r="N550" t="str">
            <v>เบี้ยประกันภัย ทวีกิจ สระบุรี ด.12/44บจ.วิริยะประกันภัย</v>
          </cell>
          <cell r="P550" t="str">
            <v>JVP</v>
          </cell>
        </row>
        <row r="551">
          <cell r="A551" t="str">
            <v>AP-0034405000145</v>
          </cell>
          <cell r="B551" t="str">
            <v>025</v>
          </cell>
          <cell r="C551" t="str">
            <v>44</v>
          </cell>
          <cell r="D551" t="str">
            <v>05</v>
          </cell>
          <cell r="E551" t="str">
            <v>04</v>
          </cell>
          <cell r="F551" t="str">
            <v>01043002</v>
          </cell>
          <cell r="G551" t="str">
            <v>0000030212028</v>
          </cell>
          <cell r="H551" t="str">
            <v>00000000</v>
          </cell>
          <cell r="J551" t="str">
            <v>0440501</v>
          </cell>
          <cell r="K551">
            <v>8836</v>
          </cell>
          <cell r="L551">
            <v>0</v>
          </cell>
          <cell r="N551" t="str">
            <v>ค่าเบี้ยประกันภัย(ทวีกิจ)4/5/44-4/5/45-บจ.วิริยะประกัน</v>
          </cell>
          <cell r="P551" t="str">
            <v>AP3</v>
          </cell>
        </row>
        <row r="552">
          <cell r="A552" t="str">
            <v>AP-0034306000050</v>
          </cell>
          <cell r="B552" t="str">
            <v>005</v>
          </cell>
          <cell r="C552" t="str">
            <v>43</v>
          </cell>
          <cell r="D552" t="str">
            <v>06</v>
          </cell>
          <cell r="E552" t="str">
            <v>12</v>
          </cell>
          <cell r="F552" t="str">
            <v>01043002</v>
          </cell>
          <cell r="G552" t="str">
            <v>0000030212028</v>
          </cell>
          <cell r="H552" t="str">
            <v>00000000</v>
          </cell>
          <cell r="J552" t="str">
            <v>F100006706</v>
          </cell>
          <cell r="K552">
            <v>5651.68</v>
          </cell>
          <cell r="L552">
            <v>0</v>
          </cell>
          <cell r="N552" t="str">
            <v>เบี้ยประกันล่วงหน้า(ทวีกิจ)20/4/43-20/4/44-บมจ.นวลิสซิง</v>
          </cell>
          <cell r="O552">
            <v>0</v>
          </cell>
          <cell r="P552" t="str">
            <v>AP3</v>
          </cell>
        </row>
        <row r="553">
          <cell r="A553" t="str">
            <v>JVP0004312000060</v>
          </cell>
          <cell r="B553" t="str">
            <v>018</v>
          </cell>
          <cell r="C553" t="str">
            <v>43</v>
          </cell>
          <cell r="D553" t="str">
            <v>12</v>
          </cell>
          <cell r="E553" t="str">
            <v>31</v>
          </cell>
          <cell r="F553" t="str">
            <v>01043002</v>
          </cell>
          <cell r="G553" t="str">
            <v>0000030212028</v>
          </cell>
          <cell r="H553" t="str">
            <v>00000000</v>
          </cell>
          <cell r="J553" t="str">
            <v>FI00006706</v>
          </cell>
          <cell r="K553">
            <v>0</v>
          </cell>
          <cell r="L553">
            <v>3948.43</v>
          </cell>
          <cell r="N553" t="str">
            <v>ค่าเบี้ยประกัน ทวีกิจ</v>
          </cell>
          <cell r="O553">
            <v>0</v>
          </cell>
          <cell r="P553" t="str">
            <v>JVP</v>
          </cell>
        </row>
        <row r="554">
          <cell r="A554" t="str">
            <v>JVP0004401000014</v>
          </cell>
          <cell r="B554" t="str">
            <v>022</v>
          </cell>
          <cell r="C554" t="str">
            <v>44</v>
          </cell>
          <cell r="D554" t="str">
            <v>01</v>
          </cell>
          <cell r="E554" t="str">
            <v>31</v>
          </cell>
          <cell r="F554" t="str">
            <v>01043002</v>
          </cell>
          <cell r="G554" t="str">
            <v>0000030212029</v>
          </cell>
          <cell r="H554" t="str">
            <v>00000000</v>
          </cell>
          <cell r="J554" t="str">
            <v>0000000</v>
          </cell>
          <cell r="K554">
            <v>0</v>
          </cell>
          <cell r="L554">
            <v>1031.83</v>
          </cell>
          <cell r="N554" t="str">
            <v>เบี้ยประกันภัย แฟรี่ขอนแก่น 1-31/1/44</v>
          </cell>
          <cell r="P554" t="str">
            <v>JVP</v>
          </cell>
        </row>
        <row r="555">
          <cell r="A555" t="str">
            <v>JVP0004402000013</v>
          </cell>
          <cell r="B555" t="str">
            <v>006</v>
          </cell>
          <cell r="C555" t="str">
            <v>44</v>
          </cell>
          <cell r="D555" t="str">
            <v>02</v>
          </cell>
          <cell r="E555" t="str">
            <v>28</v>
          </cell>
          <cell r="F555" t="str">
            <v>01043002</v>
          </cell>
          <cell r="G555" t="str">
            <v>0000030212029</v>
          </cell>
          <cell r="H555" t="str">
            <v>00000000</v>
          </cell>
          <cell r="J555" t="str">
            <v>0000000</v>
          </cell>
          <cell r="K555">
            <v>0</v>
          </cell>
          <cell r="L555">
            <v>931.98</v>
          </cell>
          <cell r="N555" t="str">
            <v>เบี้ยประกันภัย แฟรี่ขอนแก่น ด.2/44 บมจ.นวลิสซิ่ง</v>
          </cell>
          <cell r="P555" t="str">
            <v>JVP</v>
          </cell>
        </row>
        <row r="556">
          <cell r="A556" t="str">
            <v>JVP0004403000012</v>
          </cell>
          <cell r="B556" t="str">
            <v>004</v>
          </cell>
          <cell r="C556" t="str">
            <v>44</v>
          </cell>
          <cell r="D556" t="str">
            <v>03</v>
          </cell>
          <cell r="E556" t="str">
            <v>31</v>
          </cell>
          <cell r="F556" t="str">
            <v>01043002</v>
          </cell>
          <cell r="G556" t="str">
            <v>0000030212029</v>
          </cell>
          <cell r="H556" t="str">
            <v>00000000</v>
          </cell>
          <cell r="J556" t="str">
            <v>0000000</v>
          </cell>
          <cell r="K556">
            <v>0</v>
          </cell>
          <cell r="L556">
            <v>898.69</v>
          </cell>
          <cell r="N556" t="str">
            <v>เบี้ยประกันภัย แฟรี่ ขอนแก่น ด.3/44บมจ.นวลิสซิ่ง</v>
          </cell>
          <cell r="P556" t="str">
            <v>JVP</v>
          </cell>
        </row>
        <row r="557">
          <cell r="A557" t="str">
            <v>JVP0004404000007</v>
          </cell>
          <cell r="B557" t="str">
            <v>060</v>
          </cell>
          <cell r="C557" t="str">
            <v>44</v>
          </cell>
          <cell r="D557" t="str">
            <v>04</v>
          </cell>
          <cell r="E557" t="str">
            <v>30</v>
          </cell>
          <cell r="F557" t="str">
            <v>01043002</v>
          </cell>
          <cell r="G557" t="str">
            <v>0000030212029</v>
          </cell>
          <cell r="H557" t="str">
            <v>00000000</v>
          </cell>
          <cell r="J557" t="str">
            <v>0000000</v>
          </cell>
          <cell r="K557">
            <v>0</v>
          </cell>
          <cell r="L557">
            <v>759.21</v>
          </cell>
          <cell r="N557" t="str">
            <v>เบี้ยประกันภัย แฟรี่ ขอนแก่น ด.4/44บมจ.นวลิสซิ่ง</v>
          </cell>
          <cell r="P557" t="str">
            <v>JVP</v>
          </cell>
        </row>
        <row r="558">
          <cell r="A558" t="str">
            <v>JVP0004405000008</v>
          </cell>
          <cell r="B558" t="str">
            <v>060</v>
          </cell>
          <cell r="C558" t="str">
            <v>44</v>
          </cell>
          <cell r="D558" t="str">
            <v>05</v>
          </cell>
          <cell r="E558" t="str">
            <v>31</v>
          </cell>
          <cell r="F558" t="str">
            <v>01043002</v>
          </cell>
          <cell r="G558" t="str">
            <v>0000030212029</v>
          </cell>
          <cell r="H558" t="str">
            <v>00000000</v>
          </cell>
          <cell r="J558" t="str">
            <v>0000000</v>
          </cell>
          <cell r="K558">
            <v>0</v>
          </cell>
          <cell r="L558">
            <v>784.51</v>
          </cell>
          <cell r="N558" t="str">
            <v>เบี้ยประกันภัย แฟรี่ ขอนแก่น ด.5/44บมจ.นวลิสซิ่ง</v>
          </cell>
          <cell r="P558" t="str">
            <v>JVP</v>
          </cell>
        </row>
        <row r="559">
          <cell r="A559" t="str">
            <v>JVP0004406000004</v>
          </cell>
          <cell r="B559" t="str">
            <v>060</v>
          </cell>
          <cell r="C559" t="str">
            <v>44</v>
          </cell>
          <cell r="D559" t="str">
            <v>06</v>
          </cell>
          <cell r="E559" t="str">
            <v>30</v>
          </cell>
          <cell r="F559" t="str">
            <v>01043002</v>
          </cell>
          <cell r="G559" t="str">
            <v>0000030212029</v>
          </cell>
          <cell r="H559" t="str">
            <v>00000000</v>
          </cell>
          <cell r="J559" t="str">
            <v>0000000</v>
          </cell>
          <cell r="K559">
            <v>0</v>
          </cell>
          <cell r="L559">
            <v>759.21</v>
          </cell>
          <cell r="N559" t="str">
            <v>เบี้ยประกันภัย แฟรี่ ขอนแก่น ด.6/44บมจ.นวลิสซิ่ง</v>
          </cell>
          <cell r="P559" t="str">
            <v>JVP</v>
          </cell>
        </row>
        <row r="560">
          <cell r="A560" t="str">
            <v>JVP0004407000002</v>
          </cell>
          <cell r="B560" t="str">
            <v>060</v>
          </cell>
          <cell r="C560" t="str">
            <v>44</v>
          </cell>
          <cell r="D560" t="str">
            <v>07</v>
          </cell>
          <cell r="E560" t="str">
            <v>01</v>
          </cell>
          <cell r="F560" t="str">
            <v>01043002</v>
          </cell>
          <cell r="G560" t="str">
            <v>0000030212029</v>
          </cell>
          <cell r="H560" t="str">
            <v>00000000</v>
          </cell>
          <cell r="J560" t="str">
            <v>0000000</v>
          </cell>
          <cell r="K560">
            <v>0</v>
          </cell>
          <cell r="L560">
            <v>784.51</v>
          </cell>
          <cell r="N560" t="str">
            <v>เบี้ยประกันภัย แฟรี่ ขอนแก่น ด.7/44บมจ.นวลิสซิ่ง</v>
          </cell>
          <cell r="P560" t="str">
            <v>JVP</v>
          </cell>
        </row>
        <row r="561">
          <cell r="A561" t="str">
            <v>JVP0004408000002</v>
          </cell>
          <cell r="B561" t="str">
            <v>060</v>
          </cell>
          <cell r="C561" t="str">
            <v>44</v>
          </cell>
          <cell r="D561" t="str">
            <v>08</v>
          </cell>
          <cell r="E561" t="str">
            <v>01</v>
          </cell>
          <cell r="F561" t="str">
            <v>01043002</v>
          </cell>
          <cell r="G561" t="str">
            <v>0000030212029</v>
          </cell>
          <cell r="H561" t="str">
            <v>00000000</v>
          </cell>
          <cell r="J561" t="str">
            <v>0000000</v>
          </cell>
          <cell r="K561">
            <v>0</v>
          </cell>
          <cell r="L561">
            <v>784.51</v>
          </cell>
          <cell r="N561" t="str">
            <v>เบี้ยประกันภัย แฟรี่ ขอนแก่น ด.8/44บมจ.นวลิสซิ่ง</v>
          </cell>
          <cell r="P561" t="str">
            <v>JVP</v>
          </cell>
        </row>
        <row r="562">
          <cell r="A562" t="str">
            <v>JVP0004409000003</v>
          </cell>
          <cell r="B562" t="str">
            <v>060</v>
          </cell>
          <cell r="C562" t="str">
            <v>44</v>
          </cell>
          <cell r="D562" t="str">
            <v>09</v>
          </cell>
          <cell r="E562" t="str">
            <v>01</v>
          </cell>
          <cell r="F562" t="str">
            <v>01043002</v>
          </cell>
          <cell r="G562" t="str">
            <v>0000030212029</v>
          </cell>
          <cell r="H562" t="str">
            <v>00000000</v>
          </cell>
          <cell r="J562" t="str">
            <v>0000000</v>
          </cell>
          <cell r="K562">
            <v>0</v>
          </cell>
          <cell r="L562">
            <v>759.21</v>
          </cell>
          <cell r="N562" t="str">
            <v>เบี้ยประกันภัย แฟรี่ ขอนแก่น ด.9/44บมจ.นวลิสซิ่ง</v>
          </cell>
          <cell r="P562" t="str">
            <v>JVP</v>
          </cell>
        </row>
        <row r="563">
          <cell r="A563" t="str">
            <v>JVP0004410000003</v>
          </cell>
          <cell r="B563" t="str">
            <v>060</v>
          </cell>
          <cell r="C563" t="str">
            <v>44</v>
          </cell>
          <cell r="D563" t="str">
            <v>10</v>
          </cell>
          <cell r="E563" t="str">
            <v>01</v>
          </cell>
          <cell r="F563" t="str">
            <v>01043002</v>
          </cell>
          <cell r="G563" t="str">
            <v>0000030212029</v>
          </cell>
          <cell r="H563" t="str">
            <v>00000000</v>
          </cell>
          <cell r="J563" t="str">
            <v>0000000</v>
          </cell>
          <cell r="K563">
            <v>0</v>
          </cell>
          <cell r="L563">
            <v>784.51</v>
          </cell>
          <cell r="N563" t="str">
            <v>เบี้ยประกันภัย แฟรี่ ขอนแก่น ด.10/44 บมจ.นวลิสซิ่ง</v>
          </cell>
          <cell r="P563" t="str">
            <v>JVP</v>
          </cell>
        </row>
        <row r="564">
          <cell r="A564" t="str">
            <v>JVP0004411000003</v>
          </cell>
          <cell r="B564" t="str">
            <v>058</v>
          </cell>
          <cell r="C564" t="str">
            <v>44</v>
          </cell>
          <cell r="D564" t="str">
            <v>11</v>
          </cell>
          <cell r="E564" t="str">
            <v>01</v>
          </cell>
          <cell r="F564" t="str">
            <v>01043002</v>
          </cell>
          <cell r="G564" t="str">
            <v>0000030212029</v>
          </cell>
          <cell r="H564" t="str">
            <v>00000000</v>
          </cell>
          <cell r="J564" t="str">
            <v>0000000</v>
          </cell>
          <cell r="K564">
            <v>0</v>
          </cell>
          <cell r="L564">
            <v>759.21</v>
          </cell>
          <cell r="N564" t="str">
            <v>เบี้ยประกันภัย แฟรี่ ขอนแก่น ด.11/44บมจ.นวลิสซิ่ง</v>
          </cell>
          <cell r="P564" t="str">
            <v>JVP</v>
          </cell>
        </row>
        <row r="565">
          <cell r="A565" t="str">
            <v>JVP0004412000003</v>
          </cell>
          <cell r="B565" t="str">
            <v>050</v>
          </cell>
          <cell r="C565" t="str">
            <v>44</v>
          </cell>
          <cell r="D565" t="str">
            <v>12</v>
          </cell>
          <cell r="E565" t="str">
            <v>01</v>
          </cell>
          <cell r="F565" t="str">
            <v>01043002</v>
          </cell>
          <cell r="G565" t="str">
            <v>0000030212029</v>
          </cell>
          <cell r="H565" t="str">
            <v>00000000</v>
          </cell>
          <cell r="J565" t="str">
            <v>0000000</v>
          </cell>
          <cell r="K565">
            <v>0</v>
          </cell>
          <cell r="L565">
            <v>784.51</v>
          </cell>
          <cell r="N565" t="str">
            <v>เบี้ยประกันภัย แฟรี่ ขอนแก่น ด.12/44 บมจ.นวลิสซิ่ง</v>
          </cell>
          <cell r="P565" t="str">
            <v>JVP</v>
          </cell>
        </row>
        <row r="566">
          <cell r="A566" t="str">
            <v>AP-0034306000130</v>
          </cell>
          <cell r="B566" t="str">
            <v>001</v>
          </cell>
          <cell r="C566" t="str">
            <v>43</v>
          </cell>
          <cell r="D566" t="str">
            <v>06</v>
          </cell>
          <cell r="E566" t="str">
            <v>30</v>
          </cell>
          <cell r="F566" t="str">
            <v>01043002</v>
          </cell>
          <cell r="G566" t="str">
            <v>0000030212029</v>
          </cell>
          <cell r="H566" t="str">
            <v>00000000</v>
          </cell>
          <cell r="J566" t="str">
            <v>31H0040115</v>
          </cell>
          <cell r="K566">
            <v>12149</v>
          </cell>
          <cell r="L566">
            <v>0</v>
          </cell>
          <cell r="N566" t="str">
            <v>เบี้ยประกัน(FKK)27/3/43-27/3/44-บมจ.นวลิสซิ่ง</v>
          </cell>
          <cell r="O566">
            <v>0</v>
          </cell>
          <cell r="P566" t="str">
            <v>AP3</v>
          </cell>
        </row>
        <row r="567">
          <cell r="A567" t="str">
            <v>JVP0004312000060</v>
          </cell>
          <cell r="B567" t="str">
            <v>019</v>
          </cell>
          <cell r="C567" t="str">
            <v>43</v>
          </cell>
          <cell r="D567" t="str">
            <v>12</v>
          </cell>
          <cell r="E567" t="str">
            <v>31</v>
          </cell>
          <cell r="F567" t="str">
            <v>01043002</v>
          </cell>
          <cell r="G567" t="str">
            <v>0000030212029</v>
          </cell>
          <cell r="H567" t="str">
            <v>00000000</v>
          </cell>
          <cell r="J567" t="str">
            <v>31H0040115</v>
          </cell>
          <cell r="K567">
            <v>0</v>
          </cell>
          <cell r="L567">
            <v>9286.5</v>
          </cell>
          <cell r="N567" t="str">
            <v>ค่าเบี้ยประกัน FKK</v>
          </cell>
          <cell r="O567">
            <v>0</v>
          </cell>
          <cell r="P567" t="str">
            <v>JVP</v>
          </cell>
        </row>
        <row r="568">
          <cell r="A568" t="str">
            <v>AP-0034403000185</v>
          </cell>
          <cell r="B568" t="str">
            <v>018</v>
          </cell>
          <cell r="C568" t="str">
            <v>44</v>
          </cell>
          <cell r="D568" t="str">
            <v>03</v>
          </cell>
          <cell r="E568" t="str">
            <v>31</v>
          </cell>
          <cell r="F568" t="str">
            <v>01043002</v>
          </cell>
          <cell r="G568" t="str">
            <v>0000030212029</v>
          </cell>
          <cell r="H568" t="str">
            <v>00000000</v>
          </cell>
          <cell r="J568" t="str">
            <v>FI31002630</v>
          </cell>
          <cell r="K568">
            <v>9110.4699999999993</v>
          </cell>
          <cell r="L568">
            <v>0</v>
          </cell>
          <cell r="N568" t="str">
            <v>เบี้ยประกันภัย(fkk)1/4/44-27/3/45-บมจ.นวลิสซิ่ง</v>
          </cell>
          <cell r="P568" t="str">
            <v>AP3</v>
          </cell>
        </row>
        <row r="569">
          <cell r="A569" t="str">
            <v>JVP0004401000014</v>
          </cell>
          <cell r="B569" t="str">
            <v>042</v>
          </cell>
          <cell r="C569" t="str">
            <v>44</v>
          </cell>
          <cell r="D569" t="str">
            <v>01</v>
          </cell>
          <cell r="E569" t="str">
            <v>31</v>
          </cell>
          <cell r="F569" t="str">
            <v>01043002</v>
          </cell>
          <cell r="G569" t="str">
            <v>0000030212030</v>
          </cell>
          <cell r="H569" t="str">
            <v>00000000</v>
          </cell>
          <cell r="J569" t="str">
            <v>0000000</v>
          </cell>
          <cell r="K569">
            <v>0</v>
          </cell>
          <cell r="L569">
            <v>480.01</v>
          </cell>
          <cell r="N569" t="str">
            <v>เบี้ยประกันภัย สุรินทร์ พลาซ่า 1-31/1/44</v>
          </cell>
          <cell r="P569" t="str">
            <v>JVP</v>
          </cell>
        </row>
        <row r="570">
          <cell r="A570" t="str">
            <v>JVP0004402000013</v>
          </cell>
          <cell r="B570" t="str">
            <v>026</v>
          </cell>
          <cell r="C570" t="str">
            <v>44</v>
          </cell>
          <cell r="D570" t="str">
            <v>02</v>
          </cell>
          <cell r="E570" t="str">
            <v>28</v>
          </cell>
          <cell r="F570" t="str">
            <v>01043002</v>
          </cell>
          <cell r="G570" t="str">
            <v>0000030212030</v>
          </cell>
          <cell r="H570" t="str">
            <v>00000000</v>
          </cell>
          <cell r="J570" t="str">
            <v>0000000</v>
          </cell>
          <cell r="K570">
            <v>0</v>
          </cell>
          <cell r="L570">
            <v>433.55</v>
          </cell>
          <cell r="N570" t="str">
            <v>เบี้ยประกันภัย สุรินทร์ พลาซ่า ด.2/44 บมจ.นวลิสซิ่ง</v>
          </cell>
          <cell r="P570" t="str">
            <v>JVP</v>
          </cell>
        </row>
        <row r="571">
          <cell r="A571" t="str">
            <v>JVP0004403000012</v>
          </cell>
          <cell r="B571" t="str">
            <v>024</v>
          </cell>
          <cell r="C571" t="str">
            <v>44</v>
          </cell>
          <cell r="D571" t="str">
            <v>03</v>
          </cell>
          <cell r="E571" t="str">
            <v>31</v>
          </cell>
          <cell r="F571" t="str">
            <v>01043002</v>
          </cell>
          <cell r="G571" t="str">
            <v>0000030212030</v>
          </cell>
          <cell r="H571" t="str">
            <v>00000000</v>
          </cell>
          <cell r="J571" t="str">
            <v>0000000</v>
          </cell>
          <cell r="K571">
            <v>0</v>
          </cell>
          <cell r="L571">
            <v>480.01</v>
          </cell>
          <cell r="N571" t="str">
            <v>เบี้ยประกันภัย สุรินทร์พลาซ่า ด.3/44บมจ.นวลิสซิ่ง</v>
          </cell>
          <cell r="P571" t="str">
            <v>JVP</v>
          </cell>
        </row>
        <row r="572">
          <cell r="A572" t="str">
            <v>JVP0004404000009</v>
          </cell>
          <cell r="B572" t="str">
            <v>020</v>
          </cell>
          <cell r="C572" t="str">
            <v>44</v>
          </cell>
          <cell r="D572" t="str">
            <v>04</v>
          </cell>
          <cell r="E572" t="str">
            <v>30</v>
          </cell>
          <cell r="F572" t="str">
            <v>01043002</v>
          </cell>
          <cell r="G572" t="str">
            <v>0000030212030</v>
          </cell>
          <cell r="H572" t="str">
            <v>00000000</v>
          </cell>
          <cell r="J572" t="str">
            <v>0000000</v>
          </cell>
          <cell r="K572">
            <v>0</v>
          </cell>
          <cell r="L572">
            <v>309.68</v>
          </cell>
          <cell r="N572" t="str">
            <v>เบี้ยประกันภัย สุรินทร์ พลาซ่า ด.4/44บมจ.นวลิสซิ่ง</v>
          </cell>
          <cell r="P572" t="str">
            <v>JVP</v>
          </cell>
        </row>
        <row r="573">
          <cell r="A573" t="str">
            <v>JVP0004405000008</v>
          </cell>
          <cell r="B573" t="str">
            <v>078</v>
          </cell>
          <cell r="C573" t="str">
            <v>44</v>
          </cell>
          <cell r="D573" t="str">
            <v>05</v>
          </cell>
          <cell r="E573" t="str">
            <v>31</v>
          </cell>
          <cell r="F573" t="str">
            <v>01043002</v>
          </cell>
          <cell r="G573" t="str">
            <v>0000030212030</v>
          </cell>
          <cell r="H573" t="str">
            <v>00000000</v>
          </cell>
          <cell r="J573" t="str">
            <v>0000000</v>
          </cell>
          <cell r="K573">
            <v>0</v>
          </cell>
          <cell r="L573">
            <v>762.52</v>
          </cell>
          <cell r="N573" t="str">
            <v>เบี้ยประกันภัย สุรินทร์พลาซ่า ด.5/44บจ.วิริยะประกันภัย</v>
          </cell>
          <cell r="P573" t="str">
            <v>JVP</v>
          </cell>
        </row>
        <row r="574">
          <cell r="A574" t="str">
            <v>JVP0004406000004</v>
          </cell>
          <cell r="B574" t="str">
            <v>078</v>
          </cell>
          <cell r="C574" t="str">
            <v>44</v>
          </cell>
          <cell r="D574" t="str">
            <v>06</v>
          </cell>
          <cell r="E574" t="str">
            <v>30</v>
          </cell>
          <cell r="F574" t="str">
            <v>01043002</v>
          </cell>
          <cell r="G574" t="str">
            <v>0000030212030</v>
          </cell>
          <cell r="H574" t="str">
            <v>00000000</v>
          </cell>
          <cell r="J574" t="str">
            <v>0000000</v>
          </cell>
          <cell r="K574">
            <v>0</v>
          </cell>
          <cell r="L574">
            <v>816.99</v>
          </cell>
          <cell r="N574" t="str">
            <v>เบี้ยประกันภัย สุรินทร์พลาซ่า ด.6/44บจ.วิริยะประกันภัย</v>
          </cell>
          <cell r="P574" t="str">
            <v>JVP</v>
          </cell>
        </row>
        <row r="575">
          <cell r="A575" t="str">
            <v>JVP0004407000002</v>
          </cell>
          <cell r="B575" t="str">
            <v>078</v>
          </cell>
          <cell r="C575" t="str">
            <v>44</v>
          </cell>
          <cell r="D575" t="str">
            <v>07</v>
          </cell>
          <cell r="E575" t="str">
            <v>01</v>
          </cell>
          <cell r="F575" t="str">
            <v>01043002</v>
          </cell>
          <cell r="G575" t="str">
            <v>0000030212030</v>
          </cell>
          <cell r="H575" t="str">
            <v>00000000</v>
          </cell>
          <cell r="J575" t="str">
            <v>0000000</v>
          </cell>
          <cell r="K575">
            <v>0</v>
          </cell>
          <cell r="L575">
            <v>844.22</v>
          </cell>
          <cell r="N575" t="str">
            <v>เบี้ยประกันภัย สุรินทร์พลาซ่า ด.7/44บจ.วิริยะประกันภัย</v>
          </cell>
          <cell r="P575" t="str">
            <v>JVP</v>
          </cell>
        </row>
        <row r="576">
          <cell r="A576" t="str">
            <v>JVP0004408000002</v>
          </cell>
          <cell r="B576" t="str">
            <v>078</v>
          </cell>
          <cell r="C576" t="str">
            <v>44</v>
          </cell>
          <cell r="D576" t="str">
            <v>08</v>
          </cell>
          <cell r="E576" t="str">
            <v>01</v>
          </cell>
          <cell r="F576" t="str">
            <v>01043002</v>
          </cell>
          <cell r="G576" t="str">
            <v>0000030212030</v>
          </cell>
          <cell r="H576" t="str">
            <v>00000000</v>
          </cell>
          <cell r="J576" t="str">
            <v>0000000</v>
          </cell>
          <cell r="K576">
            <v>0</v>
          </cell>
          <cell r="L576">
            <v>844.22</v>
          </cell>
          <cell r="N576" t="str">
            <v>เบี้ยประกันภัย สุรินทร์พลาซ่า ด.8/44บจ.วิริยะประกันภัย</v>
          </cell>
          <cell r="P576" t="str">
            <v>JVP</v>
          </cell>
        </row>
        <row r="577">
          <cell r="A577" t="str">
            <v>JVP0004409000003</v>
          </cell>
          <cell r="B577" t="str">
            <v>078</v>
          </cell>
          <cell r="C577" t="str">
            <v>44</v>
          </cell>
          <cell r="D577" t="str">
            <v>09</v>
          </cell>
          <cell r="E577" t="str">
            <v>01</v>
          </cell>
          <cell r="F577" t="str">
            <v>01043002</v>
          </cell>
          <cell r="G577" t="str">
            <v>0000030212030</v>
          </cell>
          <cell r="H577" t="str">
            <v>00000000</v>
          </cell>
          <cell r="J577" t="str">
            <v>0000000</v>
          </cell>
          <cell r="K577">
            <v>0</v>
          </cell>
          <cell r="L577">
            <v>816.99</v>
          </cell>
          <cell r="N577" t="str">
            <v>เบี้ยประกันภัย สุรินทร์พลาซ่า ด.9/44บจ.วิริยะประกันภัย</v>
          </cell>
          <cell r="P577" t="str">
            <v>JVP</v>
          </cell>
        </row>
        <row r="578">
          <cell r="A578" t="str">
            <v>JVP0004410000003</v>
          </cell>
          <cell r="B578" t="str">
            <v>078</v>
          </cell>
          <cell r="C578" t="str">
            <v>44</v>
          </cell>
          <cell r="D578" t="str">
            <v>10</v>
          </cell>
          <cell r="E578" t="str">
            <v>01</v>
          </cell>
          <cell r="F578" t="str">
            <v>01043002</v>
          </cell>
          <cell r="G578" t="str">
            <v>0000030212030</v>
          </cell>
          <cell r="H578" t="str">
            <v>00000000</v>
          </cell>
          <cell r="J578" t="str">
            <v>0000000</v>
          </cell>
          <cell r="K578">
            <v>0</v>
          </cell>
          <cell r="L578">
            <v>844.22</v>
          </cell>
          <cell r="N578" t="str">
            <v>เบี้ยประกันภัย สุรินทร์พลาซ่า ด.10/44 บจ.วิริยะประกันภัย</v>
          </cell>
          <cell r="P578" t="str">
            <v>JVP</v>
          </cell>
        </row>
        <row r="579">
          <cell r="A579" t="str">
            <v>JVP0004411000003</v>
          </cell>
          <cell r="B579" t="str">
            <v>076</v>
          </cell>
          <cell r="C579" t="str">
            <v>44</v>
          </cell>
          <cell r="D579" t="str">
            <v>11</v>
          </cell>
          <cell r="E579" t="str">
            <v>01</v>
          </cell>
          <cell r="F579" t="str">
            <v>01043002</v>
          </cell>
          <cell r="G579" t="str">
            <v>0000030212030</v>
          </cell>
          <cell r="H579" t="str">
            <v>00000000</v>
          </cell>
          <cell r="J579" t="str">
            <v>0000000</v>
          </cell>
          <cell r="K579">
            <v>0</v>
          </cell>
          <cell r="L579">
            <v>816.99</v>
          </cell>
          <cell r="N579" t="str">
            <v>เบี้ยประกันภัย สุรินทร์พลาซ่า ด.11/44 บจ.วิริยะประกันภัย</v>
          </cell>
          <cell r="P579" t="str">
            <v>JVP</v>
          </cell>
        </row>
        <row r="580">
          <cell r="A580" t="str">
            <v>JVP0004412000003</v>
          </cell>
          <cell r="B580" t="str">
            <v>068</v>
          </cell>
          <cell r="C580" t="str">
            <v>44</v>
          </cell>
          <cell r="D580" t="str">
            <v>12</v>
          </cell>
          <cell r="E580" t="str">
            <v>01</v>
          </cell>
          <cell r="F580" t="str">
            <v>01043002</v>
          </cell>
          <cell r="G580" t="str">
            <v>0000030212030</v>
          </cell>
          <cell r="H580" t="str">
            <v>00000000</v>
          </cell>
          <cell r="J580" t="str">
            <v>0000000</v>
          </cell>
          <cell r="K580">
            <v>0</v>
          </cell>
          <cell r="L580">
            <v>844.22</v>
          </cell>
          <cell r="N580" t="str">
            <v>เบี้ยประกันภัย สุรินทร์พลาซ่า ด.12/44 บจ.วิริยะประกันภัย</v>
          </cell>
          <cell r="P580" t="str">
            <v>JVP</v>
          </cell>
        </row>
        <row r="581">
          <cell r="A581" t="str">
            <v>AP-0034405000145</v>
          </cell>
          <cell r="B581" t="str">
            <v>022</v>
          </cell>
          <cell r="C581" t="str">
            <v>44</v>
          </cell>
          <cell r="D581" t="str">
            <v>05</v>
          </cell>
          <cell r="E581" t="str">
            <v>04</v>
          </cell>
          <cell r="F581" t="str">
            <v>01043002</v>
          </cell>
          <cell r="G581" t="str">
            <v>0000030212030</v>
          </cell>
          <cell r="H581" t="str">
            <v>00000000</v>
          </cell>
          <cell r="J581" t="str">
            <v>0440501</v>
          </cell>
          <cell r="K581">
            <v>9940</v>
          </cell>
          <cell r="L581">
            <v>0</v>
          </cell>
          <cell r="N581" t="str">
            <v>ค่าเบี้ยประกันภัย(สุรินทร์)4/5/44-4/5/45-บจ.วิริยะประกัน</v>
          </cell>
          <cell r="P581" t="str">
            <v>AP3</v>
          </cell>
        </row>
        <row r="582">
          <cell r="A582" t="str">
            <v>AP-0034306000050</v>
          </cell>
          <cell r="B582" t="str">
            <v>003</v>
          </cell>
          <cell r="C582" t="str">
            <v>43</v>
          </cell>
          <cell r="D582" t="str">
            <v>06</v>
          </cell>
          <cell r="E582" t="str">
            <v>12</v>
          </cell>
          <cell r="F582" t="str">
            <v>01043002</v>
          </cell>
          <cell r="G582" t="str">
            <v>0000030212030</v>
          </cell>
          <cell r="H582" t="str">
            <v>00000000</v>
          </cell>
          <cell r="J582" t="str">
            <v>F100006702</v>
          </cell>
          <cell r="K582">
            <v>5651.68</v>
          </cell>
          <cell r="L582">
            <v>0</v>
          </cell>
          <cell r="N582" t="str">
            <v>เบี้ยประกันล่วงหน้า(สุรินทร์)20/4/43-20/4/44-บมจ.นวลิสซิ</v>
          </cell>
          <cell r="O582">
            <v>0</v>
          </cell>
          <cell r="P582" t="str">
            <v>AP3</v>
          </cell>
        </row>
        <row r="583">
          <cell r="A583" t="str">
            <v>JVP0004312000060</v>
          </cell>
          <cell r="B583" t="str">
            <v>020</v>
          </cell>
          <cell r="C583" t="str">
            <v>43</v>
          </cell>
          <cell r="D583" t="str">
            <v>12</v>
          </cell>
          <cell r="E583" t="str">
            <v>31</v>
          </cell>
          <cell r="F583" t="str">
            <v>01043002</v>
          </cell>
          <cell r="G583" t="str">
            <v>0000030212030</v>
          </cell>
          <cell r="H583" t="str">
            <v>00000000</v>
          </cell>
          <cell r="J583" t="str">
            <v>FI00006702</v>
          </cell>
          <cell r="K583">
            <v>0</v>
          </cell>
          <cell r="L583">
            <v>3948.43</v>
          </cell>
          <cell r="N583" t="str">
            <v>ค่าเบี้ยประกัน SURIN</v>
          </cell>
          <cell r="O583">
            <v>0</v>
          </cell>
          <cell r="P583" t="str">
            <v>JVP</v>
          </cell>
        </row>
        <row r="584">
          <cell r="A584" t="str">
            <v>JVP0004401000015</v>
          </cell>
          <cell r="B584" t="str">
            <v>032</v>
          </cell>
          <cell r="C584" t="str">
            <v>44</v>
          </cell>
          <cell r="D584" t="str">
            <v>01</v>
          </cell>
          <cell r="E584" t="str">
            <v>31</v>
          </cell>
          <cell r="F584" t="str">
            <v>01043002</v>
          </cell>
          <cell r="G584" t="str">
            <v>0000030212031</v>
          </cell>
          <cell r="H584" t="str">
            <v>00000000</v>
          </cell>
          <cell r="J584" t="str">
            <v>0000000</v>
          </cell>
          <cell r="K584">
            <v>0</v>
          </cell>
          <cell r="L584">
            <v>400.96</v>
          </cell>
          <cell r="N584" t="str">
            <v>เบี้ยประกันภัย สุพรรณ 1-31/1/44 บจ.ไทยศรีซูริค</v>
          </cell>
          <cell r="P584" t="str">
            <v>JVP</v>
          </cell>
        </row>
        <row r="585">
          <cell r="A585" t="str">
            <v>JVP0004402000013</v>
          </cell>
          <cell r="B585" t="str">
            <v>064</v>
          </cell>
          <cell r="C585" t="str">
            <v>44</v>
          </cell>
          <cell r="D585" t="str">
            <v>02</v>
          </cell>
          <cell r="E585" t="str">
            <v>28</v>
          </cell>
          <cell r="F585" t="str">
            <v>01043002</v>
          </cell>
          <cell r="G585" t="str">
            <v>0000030212031</v>
          </cell>
          <cell r="H585" t="str">
            <v>00000000</v>
          </cell>
          <cell r="J585" t="str">
            <v>0000000</v>
          </cell>
          <cell r="K585">
            <v>0</v>
          </cell>
          <cell r="L585">
            <v>362.16</v>
          </cell>
          <cell r="N585" t="str">
            <v>เบี้ยประกันภัย สุพรรณ ด.2/44 บจ.ไทยศรีซูริคประกันภัย</v>
          </cell>
          <cell r="P585" t="str">
            <v>JVP</v>
          </cell>
        </row>
        <row r="586">
          <cell r="A586" t="str">
            <v>JVP0004403000012</v>
          </cell>
          <cell r="B586" t="str">
            <v>062</v>
          </cell>
          <cell r="C586" t="str">
            <v>44</v>
          </cell>
          <cell r="D586" t="str">
            <v>03</v>
          </cell>
          <cell r="E586" t="str">
            <v>31</v>
          </cell>
          <cell r="F586" t="str">
            <v>01043002</v>
          </cell>
          <cell r="G586" t="str">
            <v>0000030212031</v>
          </cell>
          <cell r="H586" t="str">
            <v>00000000</v>
          </cell>
          <cell r="J586" t="str">
            <v>0000000</v>
          </cell>
          <cell r="K586">
            <v>0</v>
          </cell>
          <cell r="L586">
            <v>400.96</v>
          </cell>
          <cell r="N586" t="str">
            <v>เบี้ยประกันภัย สุพรรณ  ด.3/44บจ.ไทยศรีซูริคประกันภัย</v>
          </cell>
          <cell r="P586" t="str">
            <v>JVP</v>
          </cell>
        </row>
        <row r="587">
          <cell r="A587" t="str">
            <v>JVP0004404000009</v>
          </cell>
          <cell r="B587" t="str">
            <v>058</v>
          </cell>
          <cell r="C587" t="str">
            <v>44</v>
          </cell>
          <cell r="D587" t="str">
            <v>04</v>
          </cell>
          <cell r="E587" t="str">
            <v>30</v>
          </cell>
          <cell r="F587" t="str">
            <v>01043002</v>
          </cell>
          <cell r="G587" t="str">
            <v>0000030212031</v>
          </cell>
          <cell r="H587" t="str">
            <v>00000000</v>
          </cell>
          <cell r="J587" t="str">
            <v>0000000</v>
          </cell>
          <cell r="K587">
            <v>0</v>
          </cell>
          <cell r="L587">
            <v>388.03</v>
          </cell>
          <cell r="N587" t="str">
            <v>เบี้ยประกันภัย สุพรรณ ด.4/44บจ.ไทยศรีซูริคประกันภัย</v>
          </cell>
          <cell r="P587" t="str">
            <v>JVP</v>
          </cell>
        </row>
        <row r="588">
          <cell r="A588" t="str">
            <v>JVP0004405000010</v>
          </cell>
          <cell r="B588" t="str">
            <v>036</v>
          </cell>
          <cell r="C588" t="str">
            <v>44</v>
          </cell>
          <cell r="D588" t="str">
            <v>05</v>
          </cell>
          <cell r="E588" t="str">
            <v>31</v>
          </cell>
          <cell r="F588" t="str">
            <v>01043002</v>
          </cell>
          <cell r="G588" t="str">
            <v>0000030212031</v>
          </cell>
          <cell r="H588" t="str">
            <v>00000000</v>
          </cell>
          <cell r="J588" t="str">
            <v>0000000</v>
          </cell>
          <cell r="K588">
            <v>0</v>
          </cell>
          <cell r="L588">
            <v>400.96</v>
          </cell>
          <cell r="N588" t="str">
            <v>เบี้ยประกันภัย สุพรรณ ด.5/44 บจ.ไทยศรีซูริคประกันภัย</v>
          </cell>
          <cell r="P588" t="str">
            <v>JVP</v>
          </cell>
        </row>
        <row r="589">
          <cell r="A589" t="str">
            <v>JVP0004406000006</v>
          </cell>
          <cell r="B589" t="str">
            <v>030</v>
          </cell>
          <cell r="C589" t="str">
            <v>44</v>
          </cell>
          <cell r="D589" t="str">
            <v>06</v>
          </cell>
          <cell r="E589" t="str">
            <v>30</v>
          </cell>
          <cell r="F589" t="str">
            <v>01043002</v>
          </cell>
          <cell r="G589" t="str">
            <v>0000030212031</v>
          </cell>
          <cell r="H589" t="str">
            <v>00000000</v>
          </cell>
          <cell r="J589" t="str">
            <v>0000000</v>
          </cell>
          <cell r="K589">
            <v>0</v>
          </cell>
          <cell r="L589">
            <v>388.03</v>
          </cell>
          <cell r="N589" t="str">
            <v>เบี้ยประกันภัย สุพรรณ ด.6/44บจ.ไทยศรีซูริคประกันภัย</v>
          </cell>
          <cell r="P589" t="str">
            <v>JVP</v>
          </cell>
        </row>
        <row r="590">
          <cell r="A590" t="str">
            <v>JVP0004407000004</v>
          </cell>
          <cell r="B590" t="str">
            <v>018</v>
          </cell>
          <cell r="C590" t="str">
            <v>44</v>
          </cell>
          <cell r="D590" t="str">
            <v>07</v>
          </cell>
          <cell r="E590" t="str">
            <v>01</v>
          </cell>
          <cell r="F590" t="str">
            <v>01043002</v>
          </cell>
          <cell r="G590" t="str">
            <v>0000030212031</v>
          </cell>
          <cell r="H590" t="str">
            <v>00000000</v>
          </cell>
          <cell r="J590" t="str">
            <v>0000000</v>
          </cell>
          <cell r="K590">
            <v>0</v>
          </cell>
          <cell r="L590">
            <v>400.96</v>
          </cell>
          <cell r="N590" t="str">
            <v>เบี้ยประกันภัย สุพรรณ ด.7/44 บจ.ไทยศรีซูริคประกันภัย</v>
          </cell>
          <cell r="P590" t="str">
            <v>JVP</v>
          </cell>
        </row>
        <row r="591">
          <cell r="A591" t="str">
            <v>JVP0004408000004</v>
          </cell>
          <cell r="B591" t="str">
            <v>016</v>
          </cell>
          <cell r="C591" t="str">
            <v>44</v>
          </cell>
          <cell r="D591" t="str">
            <v>08</v>
          </cell>
          <cell r="E591" t="str">
            <v>01</v>
          </cell>
          <cell r="F591" t="str">
            <v>01043002</v>
          </cell>
          <cell r="G591" t="str">
            <v>0000030212031</v>
          </cell>
          <cell r="H591" t="str">
            <v>00000000</v>
          </cell>
          <cell r="J591" t="str">
            <v>0000000</v>
          </cell>
          <cell r="K591">
            <v>0</v>
          </cell>
          <cell r="L591">
            <v>400.96</v>
          </cell>
          <cell r="N591" t="str">
            <v>เบี้ยประกันภัย สุพรรณ ด.8/44 บจ.ไทยศรีซูริคประกันภัย</v>
          </cell>
          <cell r="P591" t="str">
            <v>JVP</v>
          </cell>
        </row>
        <row r="592">
          <cell r="A592" t="str">
            <v>JVP0004409000005</v>
          </cell>
          <cell r="B592" t="str">
            <v>012</v>
          </cell>
          <cell r="C592" t="str">
            <v>44</v>
          </cell>
          <cell r="D592" t="str">
            <v>09</v>
          </cell>
          <cell r="E592" t="str">
            <v>01</v>
          </cell>
          <cell r="F592" t="str">
            <v>01043002</v>
          </cell>
          <cell r="G592" t="str">
            <v>0000030212031</v>
          </cell>
          <cell r="H592" t="str">
            <v>00000000</v>
          </cell>
          <cell r="J592" t="str">
            <v>0000000</v>
          </cell>
          <cell r="K592">
            <v>0</v>
          </cell>
          <cell r="L592">
            <v>388.03</v>
          </cell>
          <cell r="N592" t="str">
            <v>เบี้ยประกันภัย สุพรรณ ด.9/44 บจ.ไทยศรีซูริคประกันภัย</v>
          </cell>
          <cell r="P592" t="str">
            <v>JVP</v>
          </cell>
        </row>
        <row r="593">
          <cell r="A593" t="str">
            <v>JVP0004410000005</v>
          </cell>
          <cell r="B593" t="str">
            <v>012</v>
          </cell>
          <cell r="C593" t="str">
            <v>44</v>
          </cell>
          <cell r="D593" t="str">
            <v>10</v>
          </cell>
          <cell r="E593" t="str">
            <v>01</v>
          </cell>
          <cell r="F593" t="str">
            <v>01043002</v>
          </cell>
          <cell r="G593" t="str">
            <v>0000030212031</v>
          </cell>
          <cell r="H593" t="str">
            <v>00000000</v>
          </cell>
          <cell r="J593" t="str">
            <v>0000000</v>
          </cell>
          <cell r="K593">
            <v>0</v>
          </cell>
          <cell r="L593">
            <v>310.42</v>
          </cell>
          <cell r="N593" t="str">
            <v>เบี้ยประกันภัย สุพรรณ ด.10/44 บจ.ไทยศรีซูริคประกันภัย</v>
          </cell>
          <cell r="P593" t="str">
            <v>JVP</v>
          </cell>
        </row>
        <row r="594">
          <cell r="A594" t="str">
            <v>AP-0034312000166</v>
          </cell>
          <cell r="B594" t="str">
            <v>001</v>
          </cell>
          <cell r="C594" t="str">
            <v>43</v>
          </cell>
          <cell r="D594" t="str">
            <v>12</v>
          </cell>
          <cell r="E594" t="str">
            <v>30</v>
          </cell>
          <cell r="F594" t="str">
            <v>01043002</v>
          </cell>
          <cell r="G594" t="str">
            <v>0000030212031</v>
          </cell>
          <cell r="H594" t="str">
            <v>00000000</v>
          </cell>
          <cell r="J594" t="str">
            <v>F002017530</v>
          </cell>
          <cell r="K594">
            <v>4721</v>
          </cell>
          <cell r="L594">
            <v>0</v>
          </cell>
          <cell r="M594" t="str">
            <v>F002017530</v>
          </cell>
          <cell r="N594" t="str">
            <v>เบี้ยประกัน(สุพรรณ)24/10/43-24/10/44-บจ.ไทยศรีซูริคฯ</v>
          </cell>
          <cell r="O594">
            <v>0</v>
          </cell>
          <cell r="P594" t="str">
            <v>AP3</v>
          </cell>
        </row>
        <row r="595">
          <cell r="A595" t="str">
            <v>JVP0004312000060</v>
          </cell>
          <cell r="B595" t="str">
            <v>021</v>
          </cell>
          <cell r="C595" t="str">
            <v>43</v>
          </cell>
          <cell r="D595" t="str">
            <v>12</v>
          </cell>
          <cell r="E595" t="str">
            <v>31</v>
          </cell>
          <cell r="F595" t="str">
            <v>01043002</v>
          </cell>
          <cell r="G595" t="str">
            <v>0000030212031</v>
          </cell>
          <cell r="H595" t="str">
            <v>00000000</v>
          </cell>
          <cell r="J595" t="str">
            <v>F002017530</v>
          </cell>
          <cell r="K595">
            <v>0</v>
          </cell>
          <cell r="L595">
            <v>879.53</v>
          </cell>
          <cell r="N595" t="str">
            <v>ค่าเบี้ยประกัน SUPUN</v>
          </cell>
          <cell r="O595">
            <v>0</v>
          </cell>
          <cell r="P595" t="str">
            <v>JVP</v>
          </cell>
        </row>
        <row r="596">
          <cell r="A596" t="str">
            <v>JVP0004401000015</v>
          </cell>
          <cell r="B596" t="str">
            <v>004</v>
          </cell>
          <cell r="C596" t="str">
            <v>44</v>
          </cell>
          <cell r="D596" t="str">
            <v>01</v>
          </cell>
          <cell r="E596" t="str">
            <v>31</v>
          </cell>
          <cell r="F596" t="str">
            <v>01043002</v>
          </cell>
          <cell r="G596" t="str">
            <v>0000030212032</v>
          </cell>
          <cell r="H596" t="str">
            <v>00000000</v>
          </cell>
          <cell r="J596" t="str">
            <v>0000000</v>
          </cell>
          <cell r="K596">
            <v>0</v>
          </cell>
          <cell r="L596">
            <v>460.5</v>
          </cell>
          <cell r="N596" t="str">
            <v>เบี้ยประกันภัย จัสโก้รัตนาธิเบศร์ 1-31/1/44 บมจ.นวลิสซ่ง</v>
          </cell>
          <cell r="P596" t="str">
            <v>JVP</v>
          </cell>
        </row>
        <row r="597">
          <cell r="A597" t="str">
            <v>JVP0004402000013</v>
          </cell>
          <cell r="B597" t="str">
            <v>036</v>
          </cell>
          <cell r="C597" t="str">
            <v>44</v>
          </cell>
          <cell r="D597" t="str">
            <v>02</v>
          </cell>
          <cell r="E597" t="str">
            <v>28</v>
          </cell>
          <cell r="F597" t="str">
            <v>01043002</v>
          </cell>
          <cell r="G597" t="str">
            <v>0000030212032</v>
          </cell>
          <cell r="H597" t="str">
            <v>00000000</v>
          </cell>
          <cell r="J597" t="str">
            <v>0000000</v>
          </cell>
          <cell r="K597">
            <v>0</v>
          </cell>
          <cell r="L597">
            <v>415.93</v>
          </cell>
          <cell r="N597" t="str">
            <v>เบี้ยประกันภัย จัสโก้ รัตนาธิเบศร์ ด.2/44 บมจ.นวลิสซิ่ง</v>
          </cell>
          <cell r="P597" t="str">
            <v>JVP</v>
          </cell>
        </row>
        <row r="598">
          <cell r="A598" t="str">
            <v>JVP0004403000012</v>
          </cell>
          <cell r="B598" t="str">
            <v>034</v>
          </cell>
          <cell r="C598" t="str">
            <v>44</v>
          </cell>
          <cell r="D598" t="str">
            <v>03</v>
          </cell>
          <cell r="E598" t="str">
            <v>31</v>
          </cell>
          <cell r="F598" t="str">
            <v>01043002</v>
          </cell>
          <cell r="G598" t="str">
            <v>0000030212032</v>
          </cell>
          <cell r="H598" t="str">
            <v>00000000</v>
          </cell>
          <cell r="J598" t="str">
            <v>0000000</v>
          </cell>
          <cell r="K598">
            <v>0</v>
          </cell>
          <cell r="L598">
            <v>460.5</v>
          </cell>
          <cell r="N598" t="str">
            <v>เบี้ยประกันภัย จัสโก้ รัตนาธิเบศร์ ด.3/44บมจ.นวลิสซิ่ง</v>
          </cell>
          <cell r="P598" t="str">
            <v>JVP</v>
          </cell>
        </row>
        <row r="599">
          <cell r="A599" t="str">
            <v>JVP0004404000009</v>
          </cell>
          <cell r="B599" t="str">
            <v>030</v>
          </cell>
          <cell r="C599" t="str">
            <v>44</v>
          </cell>
          <cell r="D599" t="str">
            <v>04</v>
          </cell>
          <cell r="E599" t="str">
            <v>30</v>
          </cell>
          <cell r="F599" t="str">
            <v>01043002</v>
          </cell>
          <cell r="G599" t="str">
            <v>0000030212032</v>
          </cell>
          <cell r="H599" t="str">
            <v>00000000</v>
          </cell>
          <cell r="J599" t="str">
            <v>0000000</v>
          </cell>
          <cell r="K599">
            <v>0</v>
          </cell>
          <cell r="L599">
            <v>445.64</v>
          </cell>
          <cell r="N599" t="str">
            <v>เบี้ยประกันภัย จัสโก้รัตนาธิเบศร์ ด.4/44บมจ.นวลิสซิ่ง</v>
          </cell>
          <cell r="P599" t="str">
            <v>JVP</v>
          </cell>
        </row>
        <row r="600">
          <cell r="A600" t="str">
            <v>JVP0004405000010</v>
          </cell>
          <cell r="B600" t="str">
            <v>008</v>
          </cell>
          <cell r="C600" t="str">
            <v>44</v>
          </cell>
          <cell r="D600" t="str">
            <v>05</v>
          </cell>
          <cell r="E600" t="str">
            <v>31</v>
          </cell>
          <cell r="F600" t="str">
            <v>01043002</v>
          </cell>
          <cell r="G600" t="str">
            <v>0000030212032</v>
          </cell>
          <cell r="H600" t="str">
            <v>00000000</v>
          </cell>
          <cell r="J600" t="str">
            <v>0000000</v>
          </cell>
          <cell r="K600">
            <v>0</v>
          </cell>
          <cell r="L600">
            <v>460.5</v>
          </cell>
          <cell r="N600" t="str">
            <v>เบี้ยประกันภัย จัสโก้ รัตนาธิเบศร์ ด.5/44 บมจ.นวลิสซิ่ง</v>
          </cell>
          <cell r="P600" t="str">
            <v>JVP</v>
          </cell>
        </row>
        <row r="601">
          <cell r="A601" t="str">
            <v>JVP0004406000006</v>
          </cell>
          <cell r="B601" t="str">
            <v>002</v>
          </cell>
          <cell r="C601" t="str">
            <v>44</v>
          </cell>
          <cell r="D601" t="str">
            <v>06</v>
          </cell>
          <cell r="E601" t="str">
            <v>30</v>
          </cell>
          <cell r="F601" t="str">
            <v>01043002</v>
          </cell>
          <cell r="G601" t="str">
            <v>0000030212032</v>
          </cell>
          <cell r="H601" t="str">
            <v>00000000</v>
          </cell>
          <cell r="J601" t="str">
            <v>0000000</v>
          </cell>
          <cell r="K601">
            <v>0</v>
          </cell>
          <cell r="L601">
            <v>29.71</v>
          </cell>
          <cell r="N601" t="str">
            <v>เบี้ยประกันภัย จัสโก้รัตนาธิเบศร์ ด.6/44บมจ.นวลิสซิ่ง</v>
          </cell>
          <cell r="P601" t="str">
            <v>JVP</v>
          </cell>
        </row>
        <row r="602">
          <cell r="A602" t="str">
            <v>AP-0034306000129</v>
          </cell>
          <cell r="B602" t="str">
            <v>004</v>
          </cell>
          <cell r="C602" t="str">
            <v>43</v>
          </cell>
          <cell r="D602" t="str">
            <v>06</v>
          </cell>
          <cell r="E602" t="str">
            <v>30</v>
          </cell>
          <cell r="F602" t="str">
            <v>01043002</v>
          </cell>
          <cell r="G602" t="str">
            <v>0000030212032</v>
          </cell>
          <cell r="H602" t="str">
            <v>00000000</v>
          </cell>
          <cell r="J602" t="str">
            <v>FI00008539</v>
          </cell>
          <cell r="K602">
            <v>5422</v>
          </cell>
          <cell r="L602">
            <v>0</v>
          </cell>
          <cell r="N602" t="str">
            <v>เบี้ยประกัน(JUSCO/รัตนาฯ)2/6/43-2/6/44-บมจ.นวลิสซิ่ง</v>
          </cell>
          <cell r="O602">
            <v>0</v>
          </cell>
          <cell r="P602" t="str">
            <v>AP3</v>
          </cell>
        </row>
        <row r="603">
          <cell r="A603" t="str">
            <v>JVP0004312000060</v>
          </cell>
          <cell r="B603" t="str">
            <v>022</v>
          </cell>
          <cell r="C603" t="str">
            <v>43</v>
          </cell>
          <cell r="D603" t="str">
            <v>12</v>
          </cell>
          <cell r="E603" t="str">
            <v>31</v>
          </cell>
          <cell r="F603" t="str">
            <v>01043002</v>
          </cell>
          <cell r="G603" t="str">
            <v>0000030212032</v>
          </cell>
          <cell r="H603" t="str">
            <v>00000000</v>
          </cell>
          <cell r="J603" t="str">
            <v>FI00008539</v>
          </cell>
          <cell r="K603">
            <v>0</v>
          </cell>
          <cell r="L603">
            <v>3149.22</v>
          </cell>
          <cell r="N603" t="str">
            <v>ค่าเบี้ยประกัน JUSTGO/RT</v>
          </cell>
          <cell r="O603">
            <v>0</v>
          </cell>
          <cell r="P603" t="str">
            <v>JVP</v>
          </cell>
        </row>
        <row r="604">
          <cell r="A604" t="str">
            <v>JVP0004401000015</v>
          </cell>
          <cell r="B604" t="str">
            <v>006</v>
          </cell>
          <cell r="C604" t="str">
            <v>44</v>
          </cell>
          <cell r="D604" t="str">
            <v>01</v>
          </cell>
          <cell r="E604" t="str">
            <v>31</v>
          </cell>
          <cell r="F604" t="str">
            <v>01043002</v>
          </cell>
          <cell r="G604" t="str">
            <v>0000030212033</v>
          </cell>
          <cell r="H604" t="str">
            <v>00000000</v>
          </cell>
          <cell r="J604" t="str">
            <v>0000000</v>
          </cell>
          <cell r="K604">
            <v>0</v>
          </cell>
          <cell r="L604">
            <v>221.76</v>
          </cell>
          <cell r="N604" t="str">
            <v>เบี้ยประกันภัย จัสโก้ หลักสี่ 1-31/1/44 บมจ.นวลิสซิ่ง</v>
          </cell>
          <cell r="P604" t="str">
            <v>JVP</v>
          </cell>
        </row>
        <row r="605">
          <cell r="A605" t="str">
            <v>JVP0004402000013</v>
          </cell>
          <cell r="B605" t="str">
            <v>038</v>
          </cell>
          <cell r="C605" t="str">
            <v>44</v>
          </cell>
          <cell r="D605" t="str">
            <v>02</v>
          </cell>
          <cell r="E605" t="str">
            <v>28</v>
          </cell>
          <cell r="F605" t="str">
            <v>01043002</v>
          </cell>
          <cell r="G605" t="str">
            <v>0000030212033</v>
          </cell>
          <cell r="H605" t="str">
            <v>00000000</v>
          </cell>
          <cell r="J605" t="str">
            <v>0000000</v>
          </cell>
          <cell r="K605">
            <v>0</v>
          </cell>
          <cell r="L605">
            <v>200.3</v>
          </cell>
          <cell r="N605" t="str">
            <v>เบี้ยประกันภัย จัสโก้ หลักสี่ ด.2/44 บมจ.นวลิสซิ่ง</v>
          </cell>
          <cell r="P605" t="str">
            <v>JVP</v>
          </cell>
        </row>
        <row r="606">
          <cell r="A606" t="str">
            <v>JVP0004403000012</v>
          </cell>
          <cell r="B606" t="str">
            <v>036</v>
          </cell>
          <cell r="C606" t="str">
            <v>44</v>
          </cell>
          <cell r="D606" t="str">
            <v>03</v>
          </cell>
          <cell r="E606" t="str">
            <v>31</v>
          </cell>
          <cell r="F606" t="str">
            <v>01043002</v>
          </cell>
          <cell r="G606" t="str">
            <v>0000030212033</v>
          </cell>
          <cell r="H606" t="str">
            <v>00000000</v>
          </cell>
          <cell r="J606" t="str">
            <v>0000000</v>
          </cell>
          <cell r="K606">
            <v>0</v>
          </cell>
          <cell r="L606">
            <v>221.76</v>
          </cell>
          <cell r="N606" t="str">
            <v>เบี้ยประกันภัย จัสโก้ หลักสี่ ด.3/44บมจ.นวลิสซิ่ง</v>
          </cell>
          <cell r="P606" t="str">
            <v>JVP</v>
          </cell>
        </row>
        <row r="607">
          <cell r="A607" t="str">
            <v>JVP0004404000009</v>
          </cell>
          <cell r="B607" t="str">
            <v>032</v>
          </cell>
          <cell r="C607" t="str">
            <v>44</v>
          </cell>
          <cell r="D607" t="str">
            <v>04</v>
          </cell>
          <cell r="E607" t="str">
            <v>30</v>
          </cell>
          <cell r="F607" t="str">
            <v>01043002</v>
          </cell>
          <cell r="G607" t="str">
            <v>0000030212033</v>
          </cell>
          <cell r="H607" t="str">
            <v>00000000</v>
          </cell>
          <cell r="J607" t="str">
            <v>0000000</v>
          </cell>
          <cell r="K607">
            <v>0</v>
          </cell>
          <cell r="L607">
            <v>214.6</v>
          </cell>
          <cell r="N607" t="str">
            <v>เบี้ยประกันภัย จัสโก้ หลักสี่ ด.4/44บมจ.นวลิสซิ่ง</v>
          </cell>
          <cell r="P607" t="str">
            <v>JVP</v>
          </cell>
        </row>
        <row r="608">
          <cell r="A608" t="str">
            <v>JVP0004405000010</v>
          </cell>
          <cell r="B608" t="str">
            <v>010</v>
          </cell>
          <cell r="C608" t="str">
            <v>44</v>
          </cell>
          <cell r="D608" t="str">
            <v>05</v>
          </cell>
          <cell r="E608" t="str">
            <v>31</v>
          </cell>
          <cell r="F608" t="str">
            <v>01043002</v>
          </cell>
          <cell r="G608" t="str">
            <v>0000030212033</v>
          </cell>
          <cell r="H608" t="str">
            <v>00000000</v>
          </cell>
          <cell r="J608" t="str">
            <v>0000000</v>
          </cell>
          <cell r="K608">
            <v>0</v>
          </cell>
          <cell r="L608">
            <v>221.76</v>
          </cell>
          <cell r="N608" t="str">
            <v>เบี้ยประกันภัย จัสโก้ หลักสี่ ด.5/44 บมจ.นวลิสซิ่ง</v>
          </cell>
          <cell r="P608" t="str">
            <v>JVP</v>
          </cell>
        </row>
        <row r="609">
          <cell r="A609" t="str">
            <v>JVP0004406000006</v>
          </cell>
          <cell r="B609" t="str">
            <v>004</v>
          </cell>
          <cell r="C609" t="str">
            <v>44</v>
          </cell>
          <cell r="D609" t="str">
            <v>06</v>
          </cell>
          <cell r="E609" t="str">
            <v>30</v>
          </cell>
          <cell r="F609" t="str">
            <v>01043002</v>
          </cell>
          <cell r="G609" t="str">
            <v>0000030212033</v>
          </cell>
          <cell r="H609" t="str">
            <v>00000000</v>
          </cell>
          <cell r="J609" t="str">
            <v>0000000</v>
          </cell>
          <cell r="K609">
            <v>0</v>
          </cell>
          <cell r="L609">
            <v>14.29</v>
          </cell>
          <cell r="N609" t="str">
            <v>เบี้ยประกันภัย จัสโก้ หลักสี่ ด.6/44บมจ.นวลิสซิ่ง</v>
          </cell>
          <cell r="P609" t="str">
            <v>JVP</v>
          </cell>
        </row>
        <row r="610">
          <cell r="A610" t="str">
            <v>JVP0004408000055</v>
          </cell>
          <cell r="B610" t="str">
            <v>030</v>
          </cell>
          <cell r="C610" t="str">
            <v>44</v>
          </cell>
          <cell r="D610" t="str">
            <v>08</v>
          </cell>
          <cell r="E610" t="str">
            <v>31</v>
          </cell>
          <cell r="F610" t="str">
            <v>01043002</v>
          </cell>
          <cell r="G610" t="str">
            <v>0000030212033</v>
          </cell>
          <cell r="H610" t="str">
            <v>00000000</v>
          </cell>
          <cell r="J610" t="str">
            <v>0000000</v>
          </cell>
          <cell r="K610">
            <v>0</v>
          </cell>
          <cell r="L610">
            <v>196.28</v>
          </cell>
          <cell r="N610" t="str">
            <v>เบี้ยประกันภัย จัสโก้หลักสี่ ด.08/44 บจ.วิริยะประกันภัย</v>
          </cell>
          <cell r="P610" t="str">
            <v>JVP</v>
          </cell>
        </row>
        <row r="611">
          <cell r="A611" t="str">
            <v>JVP0004409000034</v>
          </cell>
          <cell r="B611" t="str">
            <v>030</v>
          </cell>
          <cell r="C611" t="str">
            <v>44</v>
          </cell>
          <cell r="D611" t="str">
            <v>09</v>
          </cell>
          <cell r="E611" t="str">
            <v>30</v>
          </cell>
          <cell r="F611" t="str">
            <v>01043002</v>
          </cell>
          <cell r="G611" t="str">
            <v>0000030212033</v>
          </cell>
          <cell r="H611" t="str">
            <v>00000000</v>
          </cell>
          <cell r="J611" t="str">
            <v>0000000</v>
          </cell>
          <cell r="K611">
            <v>0</v>
          </cell>
          <cell r="L611">
            <v>245.34</v>
          </cell>
          <cell r="N611" t="str">
            <v>เบี้ยประกันภัย จัสโก้หลักสี่ ด.09/44 บจ.วิริยะประกันภัย</v>
          </cell>
          <cell r="P611" t="str">
            <v>JVP</v>
          </cell>
        </row>
        <row r="612">
          <cell r="A612" t="str">
            <v>JVP0004410000018</v>
          </cell>
          <cell r="B612" t="str">
            <v>030</v>
          </cell>
          <cell r="C612" t="str">
            <v>44</v>
          </cell>
          <cell r="D612" t="str">
            <v>10</v>
          </cell>
          <cell r="E612" t="str">
            <v>31</v>
          </cell>
          <cell r="F612" t="str">
            <v>01043002</v>
          </cell>
          <cell r="G612" t="str">
            <v>0000030212033</v>
          </cell>
          <cell r="H612" t="str">
            <v>00000000</v>
          </cell>
          <cell r="J612" t="str">
            <v>0000000</v>
          </cell>
          <cell r="K612">
            <v>0</v>
          </cell>
          <cell r="L612">
            <v>253.52</v>
          </cell>
          <cell r="N612" t="str">
            <v>เบี้ยประกันภัย จัสโก้หลักสี่ ด.10/44 บจ.วิริยะประกันภัย</v>
          </cell>
          <cell r="P612" t="str">
            <v>JVP</v>
          </cell>
        </row>
        <row r="613">
          <cell r="A613" t="str">
            <v>JVP0004411000016</v>
          </cell>
          <cell r="B613" t="str">
            <v>030</v>
          </cell>
          <cell r="C613" t="str">
            <v>44</v>
          </cell>
          <cell r="D613" t="str">
            <v>11</v>
          </cell>
          <cell r="E613" t="str">
            <v>30</v>
          </cell>
          <cell r="F613" t="str">
            <v>01043002</v>
          </cell>
          <cell r="G613" t="str">
            <v>0000030212033</v>
          </cell>
          <cell r="H613" t="str">
            <v>00000000</v>
          </cell>
          <cell r="J613" t="str">
            <v>0000000</v>
          </cell>
          <cell r="K613">
            <v>0</v>
          </cell>
          <cell r="L613">
            <v>245.34</v>
          </cell>
          <cell r="N613" t="str">
            <v>เบี้ยประกันภัย จัสโก้หลักสี่ ด.11/44 บจ.วิริยะประกันภัย</v>
          </cell>
          <cell r="P613" t="str">
            <v>JVP</v>
          </cell>
        </row>
        <row r="614">
          <cell r="A614" t="str">
            <v>JVP0004412000046</v>
          </cell>
          <cell r="B614" t="str">
            <v>030</v>
          </cell>
          <cell r="C614" t="str">
            <v>44</v>
          </cell>
          <cell r="D614" t="str">
            <v>12</v>
          </cell>
          <cell r="E614" t="str">
            <v>31</v>
          </cell>
          <cell r="F614" t="str">
            <v>01043002</v>
          </cell>
          <cell r="G614" t="str">
            <v>0000030212033</v>
          </cell>
          <cell r="H614" t="str">
            <v>00000000</v>
          </cell>
          <cell r="J614" t="str">
            <v>0000000</v>
          </cell>
          <cell r="K614">
            <v>0</v>
          </cell>
          <cell r="L614">
            <v>253.52</v>
          </cell>
          <cell r="N614" t="str">
            <v>เบี้ยประกันภัย จัสโก้หลักสี่ ด.12/44 บจ.วิริยะประกันภัย</v>
          </cell>
          <cell r="P614" t="str">
            <v>JVP</v>
          </cell>
        </row>
        <row r="615">
          <cell r="A615" t="str">
            <v>AP 0034408000188</v>
          </cell>
          <cell r="B615" t="str">
            <v>001</v>
          </cell>
          <cell r="C615" t="str">
            <v>44</v>
          </cell>
          <cell r="D615" t="str">
            <v>08</v>
          </cell>
          <cell r="E615" t="str">
            <v>22</v>
          </cell>
          <cell r="F615" t="str">
            <v>01043002</v>
          </cell>
          <cell r="G615" t="str">
            <v>0000030212033</v>
          </cell>
          <cell r="H615" t="str">
            <v>00000000</v>
          </cell>
          <cell r="J615" t="str">
            <v>AR 3010644</v>
          </cell>
          <cell r="K615">
            <v>2475</v>
          </cell>
          <cell r="L615">
            <v>0</v>
          </cell>
          <cell r="M615" t="str">
            <v>AR30106/44</v>
          </cell>
          <cell r="N615" t="str">
            <v>ค่าเบี้ยประกัน(jc/ls cs.)8/8/44-8/8/45-บจ.วิริยะประกันภั</v>
          </cell>
          <cell r="P615" t="str">
            <v>AP3</v>
          </cell>
        </row>
        <row r="616">
          <cell r="A616" t="str">
            <v>AP-0034306000129</v>
          </cell>
          <cell r="B616" t="str">
            <v>001</v>
          </cell>
          <cell r="C616" t="str">
            <v>43</v>
          </cell>
          <cell r="D616" t="str">
            <v>06</v>
          </cell>
          <cell r="E616" t="str">
            <v>30</v>
          </cell>
          <cell r="F616" t="str">
            <v>01043002</v>
          </cell>
          <cell r="G616" t="str">
            <v>0000030212033</v>
          </cell>
          <cell r="H616" t="str">
            <v>00000000</v>
          </cell>
          <cell r="J616" t="str">
            <v>FI00008516</v>
          </cell>
          <cell r="K616">
            <v>2611</v>
          </cell>
          <cell r="L616">
            <v>0</v>
          </cell>
          <cell r="N616" t="str">
            <v>เบี้ยประกัน(JUSCO/หลักสี่)2/6/43-2/6/44-บมจ.นวลิสซิ่ง</v>
          </cell>
          <cell r="O616">
            <v>0</v>
          </cell>
          <cell r="P616" t="str">
            <v>AP3</v>
          </cell>
        </row>
        <row r="617">
          <cell r="A617" t="str">
            <v>JVP0004312000060</v>
          </cell>
          <cell r="B617" t="str">
            <v>023</v>
          </cell>
          <cell r="C617" t="str">
            <v>43</v>
          </cell>
          <cell r="D617" t="str">
            <v>12</v>
          </cell>
          <cell r="E617" t="str">
            <v>31</v>
          </cell>
          <cell r="F617" t="str">
            <v>01043002</v>
          </cell>
          <cell r="G617" t="str">
            <v>0000030212033</v>
          </cell>
          <cell r="H617" t="str">
            <v>00000000</v>
          </cell>
          <cell r="J617" t="str">
            <v>FI00008516</v>
          </cell>
          <cell r="K617">
            <v>0</v>
          </cell>
          <cell r="L617">
            <v>1516.53</v>
          </cell>
          <cell r="N617" t="str">
            <v>ค่าเบี้ยประกัน JUSTGO/LS</v>
          </cell>
          <cell r="O617">
            <v>0</v>
          </cell>
          <cell r="P617" t="str">
            <v>JVP</v>
          </cell>
        </row>
        <row r="618">
          <cell r="A618" t="str">
            <v>AP 0034410000110</v>
          </cell>
          <cell r="B618" t="str">
            <v>001</v>
          </cell>
          <cell r="C618" t="str">
            <v>44</v>
          </cell>
          <cell r="D618" t="str">
            <v>10</v>
          </cell>
          <cell r="E618" t="str">
            <v>09</v>
          </cell>
          <cell r="F618" t="str">
            <v>01043002</v>
          </cell>
          <cell r="G618" t="str">
            <v>0000030212033</v>
          </cell>
          <cell r="H618" t="str">
            <v>00000000</v>
          </cell>
          <cell r="J618" t="str">
            <v>บต 0020092</v>
          </cell>
          <cell r="K618">
            <v>0</v>
          </cell>
          <cell r="L618">
            <v>1281</v>
          </cell>
          <cell r="M618" t="str">
            <v>บต.02/0092</v>
          </cell>
          <cell r="N618" t="str">
            <v>ลดหนี้เพราะเปลี่ยนเวลาสิ้นสุด31/12/44(jc/ls cs)-บจ.วิริย</v>
          </cell>
          <cell r="P618" t="str">
            <v>AP3</v>
          </cell>
        </row>
        <row r="619">
          <cell r="A619" t="str">
            <v>JVP0004401000014</v>
          </cell>
          <cell r="B619" t="str">
            <v>044</v>
          </cell>
          <cell r="C619" t="str">
            <v>44</v>
          </cell>
          <cell r="D619" t="str">
            <v>01</v>
          </cell>
          <cell r="E619" t="str">
            <v>31</v>
          </cell>
          <cell r="F619" t="str">
            <v>01043002</v>
          </cell>
          <cell r="G619" t="str">
            <v>0000030212034</v>
          </cell>
          <cell r="H619" t="str">
            <v>00000000</v>
          </cell>
          <cell r="J619" t="str">
            <v>0000000</v>
          </cell>
          <cell r="K619">
            <v>0</v>
          </cell>
          <cell r="L619">
            <v>330.99</v>
          </cell>
          <cell r="N619" t="str">
            <v>เบี้ยประกันภัย แหลมทอง ระยอง 1-31/1/44</v>
          </cell>
          <cell r="P619" t="str">
            <v>JVP</v>
          </cell>
        </row>
        <row r="620">
          <cell r="A620" t="str">
            <v>JVP0004402000013</v>
          </cell>
          <cell r="B620" t="str">
            <v>028</v>
          </cell>
          <cell r="C620" t="str">
            <v>44</v>
          </cell>
          <cell r="D620" t="str">
            <v>02</v>
          </cell>
          <cell r="E620" t="str">
            <v>28</v>
          </cell>
          <cell r="F620" t="str">
            <v>01043002</v>
          </cell>
          <cell r="G620" t="str">
            <v>0000030212034</v>
          </cell>
          <cell r="H620" t="str">
            <v>00000000</v>
          </cell>
          <cell r="J620" t="str">
            <v>0000000</v>
          </cell>
          <cell r="K620">
            <v>0</v>
          </cell>
          <cell r="L620">
            <v>298.95999999999998</v>
          </cell>
          <cell r="N620" t="str">
            <v>เบี้ยประกันภัย แหลมทอง ระยอง ด.2/44 บมจ.นวลิสซิ่ง</v>
          </cell>
          <cell r="P620" t="str">
            <v>JVP</v>
          </cell>
        </row>
        <row r="621">
          <cell r="A621" t="str">
            <v>JVP0004403000012</v>
          </cell>
          <cell r="B621" t="str">
            <v>026</v>
          </cell>
          <cell r="C621" t="str">
            <v>44</v>
          </cell>
          <cell r="D621" t="str">
            <v>03</v>
          </cell>
          <cell r="E621" t="str">
            <v>31</v>
          </cell>
          <cell r="F621" t="str">
            <v>01043002</v>
          </cell>
          <cell r="G621" t="str">
            <v>0000030212034</v>
          </cell>
          <cell r="H621" t="str">
            <v>00000000</v>
          </cell>
          <cell r="J621" t="str">
            <v>0000000</v>
          </cell>
          <cell r="K621">
            <v>0</v>
          </cell>
          <cell r="L621">
            <v>330.99</v>
          </cell>
          <cell r="N621" t="str">
            <v>เบี้ยประกันภัย แหลมทอง ระยอง ด.3/44บมจ.นวลิสซิ่ง</v>
          </cell>
          <cell r="P621" t="str">
            <v>JVP</v>
          </cell>
        </row>
        <row r="622">
          <cell r="A622" t="str">
            <v>JVP0004404000009</v>
          </cell>
          <cell r="B622" t="str">
            <v>022</v>
          </cell>
          <cell r="C622" t="str">
            <v>44</v>
          </cell>
          <cell r="D622" t="str">
            <v>04</v>
          </cell>
          <cell r="E622" t="str">
            <v>30</v>
          </cell>
          <cell r="F622" t="str">
            <v>01043002</v>
          </cell>
          <cell r="G622" t="str">
            <v>0000030212034</v>
          </cell>
          <cell r="H622" t="str">
            <v>00000000</v>
          </cell>
          <cell r="J622" t="str">
            <v>0000000</v>
          </cell>
          <cell r="K622">
            <v>0</v>
          </cell>
          <cell r="L622">
            <v>213.53</v>
          </cell>
          <cell r="N622" t="str">
            <v>เบี้ยประกันภัย แหลมทอง ระยอง ด.4/44บมจ.นวลิสซิ่ง</v>
          </cell>
          <cell r="P622" t="str">
            <v>JVP</v>
          </cell>
        </row>
        <row r="623">
          <cell r="A623" t="str">
            <v>AP-0034306000050</v>
          </cell>
          <cell r="B623" t="str">
            <v>017</v>
          </cell>
          <cell r="C623" t="str">
            <v>43</v>
          </cell>
          <cell r="D623" t="str">
            <v>06</v>
          </cell>
          <cell r="E623" t="str">
            <v>12</v>
          </cell>
          <cell r="F623" t="str">
            <v>01043002</v>
          </cell>
          <cell r="G623" t="str">
            <v>0000030212034</v>
          </cell>
          <cell r="H623" t="str">
            <v>00000000</v>
          </cell>
          <cell r="J623" t="str">
            <v>F100006752</v>
          </cell>
          <cell r="K623">
            <v>3897.12</v>
          </cell>
          <cell r="L623">
            <v>0</v>
          </cell>
          <cell r="N623" t="str">
            <v>เบี้ยประกันล่วงหน้า(ระยอง)20/4/43-20/4/44-บมจ.นวลิสซิ่ง</v>
          </cell>
          <cell r="O623">
            <v>0</v>
          </cell>
          <cell r="P623" t="str">
            <v>AP3</v>
          </cell>
        </row>
        <row r="624">
          <cell r="A624" t="str">
            <v>JVP0004312000060</v>
          </cell>
          <cell r="B624" t="str">
            <v>024</v>
          </cell>
          <cell r="C624" t="str">
            <v>43</v>
          </cell>
          <cell r="D624" t="str">
            <v>12</v>
          </cell>
          <cell r="E624" t="str">
            <v>31</v>
          </cell>
          <cell r="F624" t="str">
            <v>01043002</v>
          </cell>
          <cell r="G624" t="str">
            <v>0000030212034</v>
          </cell>
          <cell r="H624" t="str">
            <v>00000000</v>
          </cell>
          <cell r="J624" t="str">
            <v>FI00006752</v>
          </cell>
          <cell r="K624">
            <v>0</v>
          </cell>
          <cell r="L624">
            <v>2722.65</v>
          </cell>
          <cell r="N624" t="str">
            <v>ค่าเบี้ยประกัน RAYONG</v>
          </cell>
          <cell r="O624">
            <v>0</v>
          </cell>
          <cell r="P624" t="str">
            <v>JVP</v>
          </cell>
        </row>
        <row r="625">
          <cell r="A625" t="str">
            <v>JVP0004402000014</v>
          </cell>
          <cell r="B625" t="str">
            <v>002</v>
          </cell>
          <cell r="C625" t="str">
            <v>44</v>
          </cell>
          <cell r="D625" t="str">
            <v>02</v>
          </cell>
          <cell r="E625" t="str">
            <v>28</v>
          </cell>
          <cell r="F625" t="str">
            <v>01043002</v>
          </cell>
          <cell r="G625" t="str">
            <v>0000030212036</v>
          </cell>
          <cell r="H625" t="str">
            <v>00000000</v>
          </cell>
          <cell r="J625" t="str">
            <v>0000000</v>
          </cell>
          <cell r="K625">
            <v>0</v>
          </cell>
          <cell r="L625">
            <v>1062.93</v>
          </cell>
          <cell r="N625" t="str">
            <v>เบี้ยประกันภัย อิมพีเรียลเวิลด์สำโรง ด.2/44บมจ.นวลิสซิ่ง</v>
          </cell>
          <cell r="P625" t="str">
            <v>JVP</v>
          </cell>
        </row>
        <row r="626">
          <cell r="A626" t="str">
            <v>JVP0004403000010</v>
          </cell>
          <cell r="B626" t="str">
            <v>002</v>
          </cell>
          <cell r="C626" t="str">
            <v>44</v>
          </cell>
          <cell r="D626" t="str">
            <v>03</v>
          </cell>
          <cell r="E626" t="str">
            <v>31</v>
          </cell>
          <cell r="F626" t="str">
            <v>01043002</v>
          </cell>
          <cell r="G626" t="str">
            <v>0000030212036</v>
          </cell>
          <cell r="H626" t="str">
            <v>00000000</v>
          </cell>
          <cell r="J626" t="str">
            <v>0000000</v>
          </cell>
          <cell r="K626">
            <v>0</v>
          </cell>
          <cell r="L626">
            <v>1176.81</v>
          </cell>
          <cell r="N626" t="str">
            <v>เบี้ยประกันภัย อิมพีเรียลเวิสด์สำโรง ด.3/44บมจ.นวลิสซิ่ง</v>
          </cell>
          <cell r="P626" t="str">
            <v>JVP</v>
          </cell>
        </row>
        <row r="627">
          <cell r="A627" t="str">
            <v>JVP0004404000007</v>
          </cell>
          <cell r="B627" t="str">
            <v>002</v>
          </cell>
          <cell r="C627" t="str">
            <v>44</v>
          </cell>
          <cell r="D627" t="str">
            <v>04</v>
          </cell>
          <cell r="E627" t="str">
            <v>30</v>
          </cell>
          <cell r="F627" t="str">
            <v>01043002</v>
          </cell>
          <cell r="G627" t="str">
            <v>0000030212036</v>
          </cell>
          <cell r="H627" t="str">
            <v>00000000</v>
          </cell>
          <cell r="J627" t="str">
            <v>0000000</v>
          </cell>
          <cell r="K627">
            <v>0</v>
          </cell>
          <cell r="L627">
            <v>1138.8499999999999</v>
          </cell>
          <cell r="N627" t="str">
            <v>เบี้ยประกันพภัย อิมพีเรียลเวิลด์สำโรง ด.4/44บมจ.นวลิสซิ่</v>
          </cell>
          <cell r="P627" t="str">
            <v>JVP</v>
          </cell>
        </row>
        <row r="628">
          <cell r="A628" t="str">
            <v>JVP0004405000008</v>
          </cell>
          <cell r="B628" t="str">
            <v>002</v>
          </cell>
          <cell r="C628" t="str">
            <v>44</v>
          </cell>
          <cell r="D628" t="str">
            <v>05</v>
          </cell>
          <cell r="E628" t="str">
            <v>31</v>
          </cell>
          <cell r="F628" t="str">
            <v>01043002</v>
          </cell>
          <cell r="G628" t="str">
            <v>0000030212036</v>
          </cell>
          <cell r="H628" t="str">
            <v>00000000</v>
          </cell>
          <cell r="J628" t="str">
            <v>0000000</v>
          </cell>
          <cell r="K628">
            <v>0</v>
          </cell>
          <cell r="L628">
            <v>1176.81</v>
          </cell>
          <cell r="N628" t="str">
            <v>เบี้ยประกันภัย อิมพีเรียลเวิลด์สำโรง ด.5/44บมจ.นวลิสซิ่ง</v>
          </cell>
          <cell r="P628" t="str">
            <v>JVP</v>
          </cell>
        </row>
        <row r="629">
          <cell r="A629" t="str">
            <v>JVP0004406000004</v>
          </cell>
          <cell r="B629" t="str">
            <v>002</v>
          </cell>
          <cell r="C629" t="str">
            <v>44</v>
          </cell>
          <cell r="D629" t="str">
            <v>06</v>
          </cell>
          <cell r="E629" t="str">
            <v>30</v>
          </cell>
          <cell r="F629" t="str">
            <v>01043002</v>
          </cell>
          <cell r="G629" t="str">
            <v>0000030212036</v>
          </cell>
          <cell r="H629" t="str">
            <v>00000000</v>
          </cell>
          <cell r="J629" t="str">
            <v>0000000</v>
          </cell>
          <cell r="K629">
            <v>0</v>
          </cell>
          <cell r="L629">
            <v>1138.8499999999999</v>
          </cell>
          <cell r="N629" t="str">
            <v>เบี้ยประกันภัย อิมพีเรียลเวิลด์ สำโรง ด.6/44บมจ.นวลิสซิ่</v>
          </cell>
          <cell r="P629" t="str">
            <v>JVP</v>
          </cell>
        </row>
        <row r="630">
          <cell r="A630" t="str">
            <v>JVP0004407000002</v>
          </cell>
          <cell r="B630" t="str">
            <v>002</v>
          </cell>
          <cell r="C630" t="str">
            <v>44</v>
          </cell>
          <cell r="D630" t="str">
            <v>07</v>
          </cell>
          <cell r="E630" t="str">
            <v>01</v>
          </cell>
          <cell r="F630" t="str">
            <v>01043002</v>
          </cell>
          <cell r="G630" t="str">
            <v>0000030212036</v>
          </cell>
          <cell r="H630" t="str">
            <v>00000000</v>
          </cell>
          <cell r="J630" t="str">
            <v>0000000</v>
          </cell>
          <cell r="K630">
            <v>0</v>
          </cell>
          <cell r="L630">
            <v>1176.81</v>
          </cell>
          <cell r="N630" t="str">
            <v>เบี้ยประกันภัย อิมพีเรียลเวิลด์สำโรง ด.7/44บมจ.นวลิสซิ่ง</v>
          </cell>
          <cell r="P630" t="str">
            <v>JVP</v>
          </cell>
        </row>
        <row r="631">
          <cell r="A631" t="str">
            <v>JVP0004408000002</v>
          </cell>
          <cell r="B631" t="str">
            <v>002</v>
          </cell>
          <cell r="C631" t="str">
            <v>44</v>
          </cell>
          <cell r="D631" t="str">
            <v>08</v>
          </cell>
          <cell r="E631" t="str">
            <v>01</v>
          </cell>
          <cell r="F631" t="str">
            <v>01043002</v>
          </cell>
          <cell r="G631" t="str">
            <v>0000030212036</v>
          </cell>
          <cell r="H631" t="str">
            <v>00000000</v>
          </cell>
          <cell r="J631" t="str">
            <v>0000000</v>
          </cell>
          <cell r="K631">
            <v>0</v>
          </cell>
          <cell r="L631">
            <v>1176.81</v>
          </cell>
          <cell r="N631" t="str">
            <v>เบี้ยประกันภัย อิมพีเรียลเวิลด์สำโรง ด.8/44บมจ.นวลิสซิ่ง</v>
          </cell>
          <cell r="P631" t="str">
            <v>JVP</v>
          </cell>
        </row>
        <row r="632">
          <cell r="A632" t="str">
            <v>JVP0004409000003</v>
          </cell>
          <cell r="B632" t="str">
            <v>002</v>
          </cell>
          <cell r="C632" t="str">
            <v>44</v>
          </cell>
          <cell r="D632" t="str">
            <v>09</v>
          </cell>
          <cell r="E632" t="str">
            <v>01</v>
          </cell>
          <cell r="F632" t="str">
            <v>01043002</v>
          </cell>
          <cell r="G632" t="str">
            <v>0000030212036</v>
          </cell>
          <cell r="H632" t="str">
            <v>00000000</v>
          </cell>
          <cell r="J632" t="str">
            <v>0000000</v>
          </cell>
          <cell r="K632">
            <v>0</v>
          </cell>
          <cell r="L632">
            <v>1138.8499999999999</v>
          </cell>
          <cell r="N632" t="str">
            <v>เบี้ยประกันภัย อิมพีเรียลเวิลด์สำโรง ด.9/44บมจ.นวลิสซิ่ง</v>
          </cell>
          <cell r="P632" t="str">
            <v>JVP</v>
          </cell>
        </row>
        <row r="633">
          <cell r="A633" t="str">
            <v>JVP0004410000003</v>
          </cell>
          <cell r="B633" t="str">
            <v>002</v>
          </cell>
          <cell r="C633" t="str">
            <v>44</v>
          </cell>
          <cell r="D633" t="str">
            <v>10</v>
          </cell>
          <cell r="E633" t="str">
            <v>01</v>
          </cell>
          <cell r="F633" t="str">
            <v>01043002</v>
          </cell>
          <cell r="G633" t="str">
            <v>0000030212036</v>
          </cell>
          <cell r="H633" t="str">
            <v>00000000</v>
          </cell>
          <cell r="J633" t="str">
            <v>0000000</v>
          </cell>
          <cell r="K633">
            <v>0</v>
          </cell>
          <cell r="L633">
            <v>1062.92</v>
          </cell>
          <cell r="N633" t="str">
            <v>เบี้ยประกันภัย อิมพีเรียลเวิลด์สำโรงด.10/44บมจ.นวลิสซิ่ง</v>
          </cell>
          <cell r="P633" t="str">
            <v>JVP</v>
          </cell>
        </row>
        <row r="634">
          <cell r="A634" t="str">
            <v>JVP0004410000018</v>
          </cell>
          <cell r="B634" t="str">
            <v>036</v>
          </cell>
          <cell r="C634" t="str">
            <v>44</v>
          </cell>
          <cell r="D634" t="str">
            <v>10</v>
          </cell>
          <cell r="E634" t="str">
            <v>31</v>
          </cell>
          <cell r="F634" t="str">
            <v>01043002</v>
          </cell>
          <cell r="G634" t="str">
            <v>0000030212036</v>
          </cell>
          <cell r="H634" t="str">
            <v>00000000</v>
          </cell>
          <cell r="J634" t="str">
            <v>0000000</v>
          </cell>
          <cell r="K634">
            <v>0</v>
          </cell>
          <cell r="L634">
            <v>99.65</v>
          </cell>
          <cell r="N634" t="str">
            <v>เบี้ยประกันภัย อิมฯสำโรง ด.10/44 บมจ.ไทยประกันภัย</v>
          </cell>
          <cell r="P634" t="str">
            <v>JVP</v>
          </cell>
        </row>
        <row r="635">
          <cell r="A635" t="str">
            <v>JVP0004412000046</v>
          </cell>
          <cell r="B635" t="str">
            <v>036</v>
          </cell>
          <cell r="C635" t="str">
            <v>44</v>
          </cell>
          <cell r="D635" t="str">
            <v>12</v>
          </cell>
          <cell r="E635" t="str">
            <v>31</v>
          </cell>
          <cell r="F635" t="str">
            <v>01043002</v>
          </cell>
          <cell r="G635" t="str">
            <v>0000030212036</v>
          </cell>
          <cell r="H635" t="str">
            <v>00000000</v>
          </cell>
          <cell r="J635" t="str">
            <v>0000000</v>
          </cell>
          <cell r="K635">
            <v>0</v>
          </cell>
          <cell r="L635">
            <v>1029.71</v>
          </cell>
          <cell r="N635" t="str">
            <v>เบี้ยประกันภัย อิมฯ สำโรง ด12/44 บมจ.ไทยประกันภัย</v>
          </cell>
          <cell r="P635" t="str">
            <v>JVP</v>
          </cell>
        </row>
        <row r="636">
          <cell r="A636" t="str">
            <v>AP 0034411000047</v>
          </cell>
          <cell r="B636" t="str">
            <v>001</v>
          </cell>
          <cell r="C636" t="str">
            <v>44</v>
          </cell>
          <cell r="D636" t="str">
            <v>11</v>
          </cell>
          <cell r="E636" t="str">
            <v>02</v>
          </cell>
          <cell r="F636" t="str">
            <v>01043002</v>
          </cell>
          <cell r="G636" t="str">
            <v>0000030212036</v>
          </cell>
          <cell r="H636" t="str">
            <v>00000000</v>
          </cell>
          <cell r="J636" t="str">
            <v>01F0014827</v>
          </cell>
          <cell r="K636">
            <v>12124</v>
          </cell>
          <cell r="L636">
            <v>0</v>
          </cell>
          <cell r="M636" t="str">
            <v>01F-014827</v>
          </cell>
          <cell r="N636" t="str">
            <v>ค่าเบี้ยประกัน(IM/SR)29/10/01-29/10/02-บมจ.ไทยประกันภัย</v>
          </cell>
          <cell r="P636" t="str">
            <v>AP3</v>
          </cell>
        </row>
        <row r="637">
          <cell r="A637" t="str">
            <v>AP-0034401000181</v>
          </cell>
          <cell r="B637" t="str">
            <v>002</v>
          </cell>
          <cell r="C637" t="str">
            <v>44</v>
          </cell>
          <cell r="D637" t="str">
            <v>01</v>
          </cell>
          <cell r="E637" t="str">
            <v>31</v>
          </cell>
          <cell r="F637" t="str">
            <v>01043002</v>
          </cell>
          <cell r="G637" t="str">
            <v>0000030212036</v>
          </cell>
          <cell r="H637" t="str">
            <v>00000000</v>
          </cell>
          <cell r="J637" t="str">
            <v>FI00018798</v>
          </cell>
          <cell r="K637">
            <v>10249.64</v>
          </cell>
          <cell r="L637">
            <v>0</v>
          </cell>
          <cell r="N637" t="str">
            <v>เบี้ยประกันภัย(im/sl)1/2/44-29/10/44-บมจ.นวลิสซิ่ง</v>
          </cell>
          <cell r="P637" t="str">
            <v>AP3</v>
          </cell>
        </row>
        <row r="638">
          <cell r="A638" t="str">
            <v>JVP0004401000014</v>
          </cell>
          <cell r="B638" t="str">
            <v>026</v>
          </cell>
          <cell r="C638" t="str">
            <v>44</v>
          </cell>
          <cell r="D638" t="str">
            <v>01</v>
          </cell>
          <cell r="E638" t="str">
            <v>31</v>
          </cell>
          <cell r="F638" t="str">
            <v>01043002</v>
          </cell>
          <cell r="G638" t="str">
            <v>0000030212037</v>
          </cell>
          <cell r="H638" t="str">
            <v>00000000</v>
          </cell>
          <cell r="J638" t="str">
            <v>0000000</v>
          </cell>
          <cell r="K638">
            <v>0</v>
          </cell>
          <cell r="L638">
            <v>470.03</v>
          </cell>
          <cell r="N638" t="str">
            <v>เบี้ยประกันภัย ดิเอ็มโพเรียม 1-31/1/44</v>
          </cell>
          <cell r="P638" t="str">
            <v>JVP</v>
          </cell>
        </row>
        <row r="639">
          <cell r="A639" t="str">
            <v>JVP0004402000013</v>
          </cell>
          <cell r="B639" t="str">
            <v>010</v>
          </cell>
          <cell r="C639" t="str">
            <v>44</v>
          </cell>
          <cell r="D639" t="str">
            <v>02</v>
          </cell>
          <cell r="E639" t="str">
            <v>28</v>
          </cell>
          <cell r="F639" t="str">
            <v>01043002</v>
          </cell>
          <cell r="G639" t="str">
            <v>0000030212037</v>
          </cell>
          <cell r="H639" t="str">
            <v>00000000</v>
          </cell>
          <cell r="J639" t="str">
            <v>0000000</v>
          </cell>
          <cell r="K639">
            <v>0</v>
          </cell>
          <cell r="L639">
            <v>424.54</v>
          </cell>
          <cell r="N639" t="str">
            <v>เบี้ยประกันภัย ดิเอ็มโพเรียม ด.2/44 บมจ.นวลิสซิ่ง</v>
          </cell>
          <cell r="P639" t="str">
            <v>JVP</v>
          </cell>
        </row>
        <row r="640">
          <cell r="A640" t="str">
            <v>JVP0004403000012</v>
          </cell>
          <cell r="B640" t="str">
            <v>008</v>
          </cell>
          <cell r="C640" t="str">
            <v>44</v>
          </cell>
          <cell r="D640" t="str">
            <v>03</v>
          </cell>
          <cell r="E640" t="str">
            <v>31</v>
          </cell>
          <cell r="F640" t="str">
            <v>01043002</v>
          </cell>
          <cell r="G640" t="str">
            <v>0000030212037</v>
          </cell>
          <cell r="H640" t="str">
            <v>00000000</v>
          </cell>
          <cell r="J640" t="str">
            <v>0000000</v>
          </cell>
          <cell r="K640">
            <v>0</v>
          </cell>
          <cell r="L640">
            <v>470.03</v>
          </cell>
          <cell r="N640" t="str">
            <v>เบี้ยประกันภัย ดิเอ็มโพเรียม ด.3/44บมจ.นวลิสซิ่ง</v>
          </cell>
          <cell r="P640" t="str">
            <v>JVP</v>
          </cell>
        </row>
        <row r="641">
          <cell r="A641" t="str">
            <v>JVP0004404000009</v>
          </cell>
          <cell r="B641" t="str">
            <v>004</v>
          </cell>
          <cell r="C641" t="str">
            <v>44</v>
          </cell>
          <cell r="D641" t="str">
            <v>04</v>
          </cell>
          <cell r="E641" t="str">
            <v>30</v>
          </cell>
          <cell r="F641" t="str">
            <v>01043002</v>
          </cell>
          <cell r="G641" t="str">
            <v>0000030212037</v>
          </cell>
          <cell r="H641" t="str">
            <v>00000000</v>
          </cell>
          <cell r="J641" t="str">
            <v>0000000</v>
          </cell>
          <cell r="K641">
            <v>0</v>
          </cell>
          <cell r="L641">
            <v>303.24</v>
          </cell>
          <cell r="N641" t="str">
            <v>เบี้ยประกันภัย ดิเอ็มโพเรียม ด.4/44บมจ.นวลิสซิ่ง</v>
          </cell>
          <cell r="P641" t="str">
            <v>JVP</v>
          </cell>
        </row>
        <row r="642">
          <cell r="A642" t="str">
            <v>JVP0004405000008</v>
          </cell>
          <cell r="B642" t="str">
            <v>066</v>
          </cell>
          <cell r="C642" t="str">
            <v>44</v>
          </cell>
          <cell r="D642" t="str">
            <v>05</v>
          </cell>
          <cell r="E642" t="str">
            <v>31</v>
          </cell>
          <cell r="F642" t="str">
            <v>01043002</v>
          </cell>
          <cell r="G642" t="str">
            <v>0000030212037</v>
          </cell>
          <cell r="H642" t="str">
            <v>00000000</v>
          </cell>
          <cell r="J642" t="str">
            <v>0000000</v>
          </cell>
          <cell r="K642">
            <v>0</v>
          </cell>
          <cell r="L642">
            <v>327.33</v>
          </cell>
          <cell r="N642" t="str">
            <v>เบี้ยประกันภัย ดิเอ็มโพเรียม ด.5/44บจ.วิริยะประกันภัย</v>
          </cell>
          <cell r="P642" t="str">
            <v>JVP</v>
          </cell>
        </row>
        <row r="643">
          <cell r="A643" t="str">
            <v>JVP0004406000004</v>
          </cell>
          <cell r="B643" t="str">
            <v>066</v>
          </cell>
          <cell r="C643" t="str">
            <v>44</v>
          </cell>
          <cell r="D643" t="str">
            <v>06</v>
          </cell>
          <cell r="E643" t="str">
            <v>30</v>
          </cell>
          <cell r="F643" t="str">
            <v>01043002</v>
          </cell>
          <cell r="G643" t="str">
            <v>0000030212037</v>
          </cell>
          <cell r="H643" t="str">
            <v>00000000</v>
          </cell>
          <cell r="J643" t="str">
            <v>0000000</v>
          </cell>
          <cell r="K643">
            <v>0</v>
          </cell>
          <cell r="L643">
            <v>350.71</v>
          </cell>
          <cell r="N643" t="str">
            <v>เบี้ยประกันภัย ดิเอ็มโพเรียม ด.6/44บจ.วิริยะประกันภัย</v>
          </cell>
          <cell r="P643" t="str">
            <v>JVP</v>
          </cell>
        </row>
        <row r="644">
          <cell r="A644" t="str">
            <v>JVP0004407000002</v>
          </cell>
          <cell r="B644" t="str">
            <v>066</v>
          </cell>
          <cell r="C644" t="str">
            <v>44</v>
          </cell>
          <cell r="D644" t="str">
            <v>07</v>
          </cell>
          <cell r="E644" t="str">
            <v>01</v>
          </cell>
          <cell r="F644" t="str">
            <v>01043002</v>
          </cell>
          <cell r="G644" t="str">
            <v>0000030212037</v>
          </cell>
          <cell r="H644" t="str">
            <v>00000000</v>
          </cell>
          <cell r="J644" t="str">
            <v>0000000</v>
          </cell>
          <cell r="K644">
            <v>0</v>
          </cell>
          <cell r="L644">
            <v>362.4</v>
          </cell>
          <cell r="N644" t="str">
            <v>เบี้ยประกันภัย ดิเอ็มโพเรียม ด.7/44บจ.วิริยะประกันภัย</v>
          </cell>
          <cell r="P644" t="str">
            <v>JVP</v>
          </cell>
        </row>
        <row r="645">
          <cell r="A645" t="str">
            <v>JVP0004408000002</v>
          </cell>
          <cell r="B645" t="str">
            <v>066</v>
          </cell>
          <cell r="C645" t="str">
            <v>44</v>
          </cell>
          <cell r="D645" t="str">
            <v>08</v>
          </cell>
          <cell r="E645" t="str">
            <v>01</v>
          </cell>
          <cell r="F645" t="str">
            <v>01043002</v>
          </cell>
          <cell r="G645" t="str">
            <v>0000030212037</v>
          </cell>
          <cell r="H645" t="str">
            <v>00000000</v>
          </cell>
          <cell r="J645" t="str">
            <v>0000000</v>
          </cell>
          <cell r="K645">
            <v>0</v>
          </cell>
          <cell r="L645">
            <v>362.4</v>
          </cell>
          <cell r="N645" t="str">
            <v>เบี้ยประกันภัย ดิเอ็มโพเรียม ด.8/44บจ.วิริยะประกันภัย</v>
          </cell>
          <cell r="P645" t="str">
            <v>JVP</v>
          </cell>
        </row>
        <row r="646">
          <cell r="A646" t="str">
            <v>JVP0004409000003</v>
          </cell>
          <cell r="B646" t="str">
            <v>066</v>
          </cell>
          <cell r="C646" t="str">
            <v>44</v>
          </cell>
          <cell r="D646" t="str">
            <v>09</v>
          </cell>
          <cell r="E646" t="str">
            <v>01</v>
          </cell>
          <cell r="F646" t="str">
            <v>01043002</v>
          </cell>
          <cell r="G646" t="str">
            <v>0000030212037</v>
          </cell>
          <cell r="H646" t="str">
            <v>00000000</v>
          </cell>
          <cell r="J646" t="str">
            <v>0000000</v>
          </cell>
          <cell r="K646">
            <v>0</v>
          </cell>
          <cell r="L646">
            <v>350.71</v>
          </cell>
          <cell r="N646" t="str">
            <v>เบี้ยประกันภัย ดิเอ็มโพเรียม ด.9/44บจ.วิริยะประกันภัย</v>
          </cell>
          <cell r="P646" t="str">
            <v>JVP</v>
          </cell>
        </row>
        <row r="647">
          <cell r="A647" t="str">
            <v>JVP0004410000003</v>
          </cell>
          <cell r="B647" t="str">
            <v>066</v>
          </cell>
          <cell r="C647" t="str">
            <v>44</v>
          </cell>
          <cell r="D647" t="str">
            <v>10</v>
          </cell>
          <cell r="E647" t="str">
            <v>01</v>
          </cell>
          <cell r="F647" t="str">
            <v>01043002</v>
          </cell>
          <cell r="G647" t="str">
            <v>0000030212037</v>
          </cell>
          <cell r="H647" t="str">
            <v>00000000</v>
          </cell>
          <cell r="J647" t="str">
            <v>0000000</v>
          </cell>
          <cell r="K647">
            <v>0</v>
          </cell>
          <cell r="L647">
            <v>362.4</v>
          </cell>
          <cell r="N647" t="str">
            <v>เบี้ยประกันภัย ดิเอ็มโพเรียม ด.10/44 บจ.วิริยะประกันภัย</v>
          </cell>
          <cell r="P647" t="str">
            <v>JVP</v>
          </cell>
        </row>
        <row r="648">
          <cell r="A648" t="str">
            <v>JVP0004411000003</v>
          </cell>
          <cell r="B648" t="str">
            <v>064</v>
          </cell>
          <cell r="C648" t="str">
            <v>44</v>
          </cell>
          <cell r="D648" t="str">
            <v>11</v>
          </cell>
          <cell r="E648" t="str">
            <v>01</v>
          </cell>
          <cell r="F648" t="str">
            <v>01043002</v>
          </cell>
          <cell r="G648" t="str">
            <v>0000030212037</v>
          </cell>
          <cell r="H648" t="str">
            <v>00000000</v>
          </cell>
          <cell r="J648" t="str">
            <v>0000000</v>
          </cell>
          <cell r="K648">
            <v>0</v>
          </cell>
          <cell r="L648">
            <v>350.71</v>
          </cell>
          <cell r="N648" t="str">
            <v>เบี้ยประกันภัย ดิเอ็มโพเรียม ด.11/44บจ.วิริยะประกันภัย</v>
          </cell>
          <cell r="P648" t="str">
            <v>JVP</v>
          </cell>
        </row>
        <row r="649">
          <cell r="A649" t="str">
            <v>JVP0004412000003</v>
          </cell>
          <cell r="B649" t="str">
            <v>056</v>
          </cell>
          <cell r="C649" t="str">
            <v>44</v>
          </cell>
          <cell r="D649" t="str">
            <v>12</v>
          </cell>
          <cell r="E649" t="str">
            <v>01</v>
          </cell>
          <cell r="F649" t="str">
            <v>01043002</v>
          </cell>
          <cell r="G649" t="str">
            <v>0000030212037</v>
          </cell>
          <cell r="H649" t="str">
            <v>00000000</v>
          </cell>
          <cell r="J649" t="str">
            <v>0000000</v>
          </cell>
          <cell r="K649">
            <v>0</v>
          </cell>
          <cell r="L649">
            <v>362.4</v>
          </cell>
          <cell r="N649" t="str">
            <v>เบี้ยประกันภัย ดิเอ็มโพเรียม ด.12/44 บจ.วิริยะประกันภัย</v>
          </cell>
          <cell r="P649" t="str">
            <v>JVP</v>
          </cell>
        </row>
        <row r="650">
          <cell r="A650" t="str">
            <v>AP-0034405000145</v>
          </cell>
          <cell r="B650" t="str">
            <v>001</v>
          </cell>
          <cell r="C650" t="str">
            <v>44</v>
          </cell>
          <cell r="D650" t="str">
            <v>05</v>
          </cell>
          <cell r="E650" t="str">
            <v>04</v>
          </cell>
          <cell r="F650" t="str">
            <v>01043002</v>
          </cell>
          <cell r="G650" t="str">
            <v>0000030212037</v>
          </cell>
          <cell r="H650" t="str">
            <v>00000000</v>
          </cell>
          <cell r="J650" t="str">
            <v>0440501</v>
          </cell>
          <cell r="K650">
            <v>4267</v>
          </cell>
          <cell r="L650">
            <v>0</v>
          </cell>
          <cell r="N650" t="str">
            <v>ค่าเบี้ยประกัน(อิมโพเรียม)4/5/44-4/5/45-บจ.วิริยะประกันภ</v>
          </cell>
          <cell r="P650" t="str">
            <v>AP3</v>
          </cell>
        </row>
        <row r="651">
          <cell r="A651" t="str">
            <v>AP-0034306000050</v>
          </cell>
          <cell r="B651" t="str">
            <v>001</v>
          </cell>
          <cell r="C651" t="str">
            <v>43</v>
          </cell>
          <cell r="D651" t="str">
            <v>06</v>
          </cell>
          <cell r="E651" t="str">
            <v>12</v>
          </cell>
          <cell r="F651" t="str">
            <v>01043002</v>
          </cell>
          <cell r="G651" t="str">
            <v>0000030212037</v>
          </cell>
          <cell r="H651" t="str">
            <v>00000000</v>
          </cell>
          <cell r="J651" t="str">
            <v>F100006154</v>
          </cell>
          <cell r="K651">
            <v>5534.21</v>
          </cell>
          <cell r="L651">
            <v>0</v>
          </cell>
          <cell r="N651" t="str">
            <v>เบี้ยประกันล่วงหน้า(IMP-SV)20/4/43-20/4/44-บมจ.นวลิสซิ่ง</v>
          </cell>
          <cell r="O651">
            <v>0</v>
          </cell>
          <cell r="P651" t="str">
            <v>AP3</v>
          </cell>
        </row>
        <row r="652">
          <cell r="A652" t="str">
            <v>JVP0004312000060</v>
          </cell>
          <cell r="B652" t="str">
            <v>025</v>
          </cell>
          <cell r="C652" t="str">
            <v>43</v>
          </cell>
          <cell r="D652" t="str">
            <v>12</v>
          </cell>
          <cell r="E652" t="str">
            <v>31</v>
          </cell>
          <cell r="F652" t="str">
            <v>01043002</v>
          </cell>
          <cell r="G652" t="str">
            <v>0000030212037</v>
          </cell>
          <cell r="H652" t="str">
            <v>00000000</v>
          </cell>
          <cell r="J652" t="str">
            <v>FI00006154</v>
          </cell>
          <cell r="K652">
            <v>0</v>
          </cell>
          <cell r="L652">
            <v>3866.37</v>
          </cell>
          <cell r="N652" t="str">
            <v>ค่าเบี้ยประกัน IM/SV</v>
          </cell>
          <cell r="O652">
            <v>0</v>
          </cell>
          <cell r="P652" t="str">
            <v>JVP</v>
          </cell>
        </row>
        <row r="653">
          <cell r="A653" t="str">
            <v>JVP0004402000014</v>
          </cell>
          <cell r="B653" t="str">
            <v>004</v>
          </cell>
          <cell r="C653" t="str">
            <v>44</v>
          </cell>
          <cell r="D653" t="str">
            <v>02</v>
          </cell>
          <cell r="E653" t="str">
            <v>28</v>
          </cell>
          <cell r="F653" t="str">
            <v>01043002</v>
          </cell>
          <cell r="G653" t="str">
            <v>0000030212038</v>
          </cell>
          <cell r="H653" t="str">
            <v>00000000</v>
          </cell>
          <cell r="J653" t="str">
            <v>0000000</v>
          </cell>
          <cell r="K653">
            <v>0</v>
          </cell>
          <cell r="L653">
            <v>985.91</v>
          </cell>
          <cell r="N653" t="str">
            <v>เบี้ยประกันภัย เซ็นทรัล พระราม 3 ด.2/44 บมจ.นวลิสซิ่ง</v>
          </cell>
          <cell r="P653" t="str">
            <v>JVP</v>
          </cell>
        </row>
        <row r="654">
          <cell r="A654" t="str">
            <v>JVP0004403000010</v>
          </cell>
          <cell r="B654" t="str">
            <v>004</v>
          </cell>
          <cell r="C654" t="str">
            <v>44</v>
          </cell>
          <cell r="D654" t="str">
            <v>03</v>
          </cell>
          <cell r="E654" t="str">
            <v>31</v>
          </cell>
          <cell r="F654" t="str">
            <v>01043002</v>
          </cell>
          <cell r="G654" t="str">
            <v>0000030212038</v>
          </cell>
          <cell r="H654" t="str">
            <v>00000000</v>
          </cell>
          <cell r="J654" t="str">
            <v>0000000</v>
          </cell>
          <cell r="K654">
            <v>0</v>
          </cell>
          <cell r="L654">
            <v>1091.54</v>
          </cell>
          <cell r="N654" t="str">
            <v>เบี้ยประกันภัย เซ็นทรัล พระราม 3 ด.3/44บมจ.นวลิสซิ่ง</v>
          </cell>
          <cell r="P654" t="str">
            <v>JVP</v>
          </cell>
        </row>
        <row r="655">
          <cell r="A655" t="str">
            <v>JVP0004403000010</v>
          </cell>
          <cell r="B655" t="str">
            <v>006</v>
          </cell>
          <cell r="C655" t="str">
            <v>44</v>
          </cell>
          <cell r="D655" t="str">
            <v>03</v>
          </cell>
          <cell r="E655" t="str">
            <v>31</v>
          </cell>
          <cell r="F655" t="str">
            <v>01043002</v>
          </cell>
          <cell r="G655" t="str">
            <v>0000030212038</v>
          </cell>
          <cell r="H655" t="str">
            <v>00000000</v>
          </cell>
          <cell r="J655" t="str">
            <v>0000000</v>
          </cell>
          <cell r="K655">
            <v>0</v>
          </cell>
          <cell r="L655">
            <v>2677.55</v>
          </cell>
          <cell r="N655" t="str">
            <v>เบี้ยประกันภัย เซ็นทรัล ลาดพร้าว ด.3/44บมจ.นวลิสซิ่ง</v>
          </cell>
          <cell r="P655" t="str">
            <v>JVP</v>
          </cell>
        </row>
        <row r="656">
          <cell r="A656" t="str">
            <v>JVP0004404000007</v>
          </cell>
          <cell r="B656" t="str">
            <v>004</v>
          </cell>
          <cell r="C656" t="str">
            <v>44</v>
          </cell>
          <cell r="D656" t="str">
            <v>04</v>
          </cell>
          <cell r="E656" t="str">
            <v>30</v>
          </cell>
          <cell r="F656" t="str">
            <v>01043002</v>
          </cell>
          <cell r="G656" t="str">
            <v>0000030212038</v>
          </cell>
          <cell r="H656" t="str">
            <v>00000000</v>
          </cell>
          <cell r="J656" t="str">
            <v>0000000</v>
          </cell>
          <cell r="K656">
            <v>0</v>
          </cell>
          <cell r="L656">
            <v>1056.33</v>
          </cell>
          <cell r="N656" t="str">
            <v>เบี้ยประกันพภัย เซ็นทรัล พระราม3 ด.4/44บมจ.นวลิสซิ่</v>
          </cell>
          <cell r="P656" t="str">
            <v>JVP</v>
          </cell>
        </row>
        <row r="657">
          <cell r="A657" t="str">
            <v>JVP0004405000008</v>
          </cell>
          <cell r="B657" t="str">
            <v>004</v>
          </cell>
          <cell r="C657" t="str">
            <v>44</v>
          </cell>
          <cell r="D657" t="str">
            <v>05</v>
          </cell>
          <cell r="E657" t="str">
            <v>31</v>
          </cell>
          <cell r="F657" t="str">
            <v>01043002</v>
          </cell>
          <cell r="G657" t="str">
            <v>0000030212038</v>
          </cell>
          <cell r="H657" t="str">
            <v>00000000</v>
          </cell>
          <cell r="J657" t="str">
            <v>0000000</v>
          </cell>
          <cell r="K657">
            <v>0</v>
          </cell>
          <cell r="L657">
            <v>1091.54</v>
          </cell>
          <cell r="N657" t="str">
            <v>เบี้ยประกันภัย เซ็นทรัล พระราม3 ด.5/44บมจ.นวลิสซิ่ง</v>
          </cell>
          <cell r="P657" t="str">
            <v>JVP</v>
          </cell>
        </row>
        <row r="658">
          <cell r="A658" t="str">
            <v>JVP0004406000004</v>
          </cell>
          <cell r="B658" t="str">
            <v>004</v>
          </cell>
          <cell r="C658" t="str">
            <v>44</v>
          </cell>
          <cell r="D658" t="str">
            <v>06</v>
          </cell>
          <cell r="E658" t="str">
            <v>30</v>
          </cell>
          <cell r="F658" t="str">
            <v>01043002</v>
          </cell>
          <cell r="G658" t="str">
            <v>0000030212038</v>
          </cell>
          <cell r="H658" t="str">
            <v>00000000</v>
          </cell>
          <cell r="J658" t="str">
            <v>0000000</v>
          </cell>
          <cell r="K658">
            <v>0</v>
          </cell>
          <cell r="L658">
            <v>1056.33</v>
          </cell>
          <cell r="N658" t="str">
            <v>เบี้ยประกันภัย เซ็นทรัล พระราม3 ด.6/44บมจ.นวลิสซิ่ง</v>
          </cell>
          <cell r="P658" t="str">
            <v>JVP</v>
          </cell>
        </row>
        <row r="659">
          <cell r="A659" t="str">
            <v>JVP0004407000002</v>
          </cell>
          <cell r="B659" t="str">
            <v>004</v>
          </cell>
          <cell r="C659" t="str">
            <v>44</v>
          </cell>
          <cell r="D659" t="str">
            <v>07</v>
          </cell>
          <cell r="E659" t="str">
            <v>01</v>
          </cell>
          <cell r="F659" t="str">
            <v>01043002</v>
          </cell>
          <cell r="G659" t="str">
            <v>0000030212038</v>
          </cell>
          <cell r="H659" t="str">
            <v>00000000</v>
          </cell>
          <cell r="J659" t="str">
            <v>0000000</v>
          </cell>
          <cell r="K659">
            <v>0</v>
          </cell>
          <cell r="L659">
            <v>1091.54</v>
          </cell>
          <cell r="N659" t="str">
            <v>เบี้ยประกันภัย เซ็นทรัล พระราม3 ด.7/44บมจ.นวลิสซิ่ง</v>
          </cell>
          <cell r="P659" t="str">
            <v>JVP</v>
          </cell>
        </row>
        <row r="660">
          <cell r="A660" t="str">
            <v>JVP0004408000002</v>
          </cell>
          <cell r="B660" t="str">
            <v>004</v>
          </cell>
          <cell r="C660" t="str">
            <v>44</v>
          </cell>
          <cell r="D660" t="str">
            <v>08</v>
          </cell>
          <cell r="E660" t="str">
            <v>01</v>
          </cell>
          <cell r="F660" t="str">
            <v>01043002</v>
          </cell>
          <cell r="G660" t="str">
            <v>0000030212038</v>
          </cell>
          <cell r="H660" t="str">
            <v>00000000</v>
          </cell>
          <cell r="J660" t="str">
            <v>0000000</v>
          </cell>
          <cell r="K660">
            <v>0</v>
          </cell>
          <cell r="L660">
            <v>1091.54</v>
          </cell>
          <cell r="N660" t="str">
            <v>เบี้ยประกันภัย เซ็นทรัล พระราม3 ด.8/44บมจ.นวลิสซิ่ง</v>
          </cell>
          <cell r="P660" t="str">
            <v>JVP</v>
          </cell>
        </row>
        <row r="661">
          <cell r="A661" t="str">
            <v>JVP0004409000003</v>
          </cell>
          <cell r="B661" t="str">
            <v>004</v>
          </cell>
          <cell r="C661" t="str">
            <v>44</v>
          </cell>
          <cell r="D661" t="str">
            <v>09</v>
          </cell>
          <cell r="E661" t="str">
            <v>01</v>
          </cell>
          <cell r="F661" t="str">
            <v>01043002</v>
          </cell>
          <cell r="G661" t="str">
            <v>0000030212038</v>
          </cell>
          <cell r="H661" t="str">
            <v>00000000</v>
          </cell>
          <cell r="J661" t="str">
            <v>0000000</v>
          </cell>
          <cell r="K661">
            <v>0</v>
          </cell>
          <cell r="L661">
            <v>1056.33</v>
          </cell>
          <cell r="N661" t="str">
            <v>เบี้ยประกันภัย เซ็นทรัล พระราม3 ด.9/44บมจ.นวลิสซิ่ง</v>
          </cell>
          <cell r="P661" t="str">
            <v>JVP</v>
          </cell>
        </row>
        <row r="662">
          <cell r="A662" t="str">
            <v>JVP0004410000003</v>
          </cell>
          <cell r="B662" t="str">
            <v>004</v>
          </cell>
          <cell r="C662" t="str">
            <v>44</v>
          </cell>
          <cell r="D662" t="str">
            <v>10</v>
          </cell>
          <cell r="E662" t="str">
            <v>01</v>
          </cell>
          <cell r="F662" t="str">
            <v>01043002</v>
          </cell>
          <cell r="G662" t="str">
            <v>0000030212038</v>
          </cell>
          <cell r="H662" t="str">
            <v>00000000</v>
          </cell>
          <cell r="J662" t="str">
            <v>0000000</v>
          </cell>
          <cell r="K662">
            <v>0</v>
          </cell>
          <cell r="L662">
            <v>1091.54</v>
          </cell>
          <cell r="N662" t="str">
            <v>เบี้ยประกันภัย เซ็นทรัล พระราม3 ด.10/44บมจ.นวลิสซิ่ง</v>
          </cell>
          <cell r="P662" t="str">
            <v>JVP</v>
          </cell>
        </row>
        <row r="663">
          <cell r="A663" t="str">
            <v>JVP0004411000003</v>
          </cell>
          <cell r="B663" t="str">
            <v>002</v>
          </cell>
          <cell r="C663" t="str">
            <v>44</v>
          </cell>
          <cell r="D663" t="str">
            <v>11</v>
          </cell>
          <cell r="E663" t="str">
            <v>01</v>
          </cell>
          <cell r="F663" t="str">
            <v>01043002</v>
          </cell>
          <cell r="G663" t="str">
            <v>0000030212038</v>
          </cell>
          <cell r="H663" t="str">
            <v>00000000</v>
          </cell>
          <cell r="J663" t="str">
            <v>0000000</v>
          </cell>
          <cell r="K663">
            <v>0</v>
          </cell>
          <cell r="L663">
            <v>704.21</v>
          </cell>
          <cell r="N663" t="str">
            <v>เบี้ยประกันภัย เซ็นทรัล พระราม3 ด.11/44บมจ.นวลิสซิ่ง</v>
          </cell>
          <cell r="P663" t="str">
            <v>JVP</v>
          </cell>
        </row>
        <row r="664">
          <cell r="A664" t="str">
            <v>JVP0004402000014</v>
          </cell>
          <cell r="B664" t="str">
            <v>050</v>
          </cell>
          <cell r="C664" t="str">
            <v>44</v>
          </cell>
          <cell r="D664" t="str">
            <v>02</v>
          </cell>
          <cell r="E664" t="str">
            <v>28</v>
          </cell>
          <cell r="F664" t="str">
            <v>01043002</v>
          </cell>
          <cell r="G664" t="str">
            <v>0000030212039</v>
          </cell>
          <cell r="H664" t="str">
            <v>00000000</v>
          </cell>
          <cell r="J664" t="str">
            <v>0000000</v>
          </cell>
          <cell r="K664">
            <v>0</v>
          </cell>
          <cell r="L664">
            <v>49.51</v>
          </cell>
          <cell r="N664" t="str">
            <v>เบี้ยประกันภัย เมเจอร์สุขุมวิท 26-28/2/44 บมจ.นวลิสซิ่ง</v>
          </cell>
          <cell r="P664" t="str">
            <v>JVP</v>
          </cell>
        </row>
        <row r="665">
          <cell r="A665" t="str">
            <v>JVP0004403000010</v>
          </cell>
          <cell r="B665" t="str">
            <v>050</v>
          </cell>
          <cell r="C665" t="str">
            <v>44</v>
          </cell>
          <cell r="D665" t="str">
            <v>03</v>
          </cell>
          <cell r="E665" t="str">
            <v>31</v>
          </cell>
          <cell r="F665" t="str">
            <v>01043002</v>
          </cell>
          <cell r="G665" t="str">
            <v>0000030212039</v>
          </cell>
          <cell r="H665" t="str">
            <v>00000000</v>
          </cell>
          <cell r="J665" t="str">
            <v>0000000</v>
          </cell>
          <cell r="K665">
            <v>0</v>
          </cell>
          <cell r="L665">
            <v>511.63</v>
          </cell>
          <cell r="N665" t="str">
            <v>เบี้ยประกันภัย เมเจอร์ สุขุมวิท ด.3/44บมจ.นวสิสซิ่ง</v>
          </cell>
          <cell r="P665" t="str">
            <v>JVP</v>
          </cell>
        </row>
        <row r="666">
          <cell r="A666" t="str">
            <v>JVP0004404000007</v>
          </cell>
          <cell r="B666" t="str">
            <v>050</v>
          </cell>
          <cell r="C666" t="str">
            <v>44</v>
          </cell>
          <cell r="D666" t="str">
            <v>04</v>
          </cell>
          <cell r="E666" t="str">
            <v>30</v>
          </cell>
          <cell r="F666" t="str">
            <v>01043002</v>
          </cell>
          <cell r="G666" t="str">
            <v>0000030212039</v>
          </cell>
          <cell r="H666" t="str">
            <v>00000000</v>
          </cell>
          <cell r="J666" t="str">
            <v>0000000</v>
          </cell>
          <cell r="K666">
            <v>0</v>
          </cell>
          <cell r="L666">
            <v>495.12</v>
          </cell>
          <cell r="N666" t="str">
            <v>เบี้ยประกันภัย เมเจอร์ สุขุมวิท ด.4/44บมจ.นวลิสซิ่ง</v>
          </cell>
          <cell r="P666" t="str">
            <v>JVP</v>
          </cell>
        </row>
        <row r="667">
          <cell r="A667" t="str">
            <v>JVP0004405000008</v>
          </cell>
          <cell r="B667" t="str">
            <v>050</v>
          </cell>
          <cell r="C667" t="str">
            <v>44</v>
          </cell>
          <cell r="D667" t="str">
            <v>05</v>
          </cell>
          <cell r="E667" t="str">
            <v>31</v>
          </cell>
          <cell r="F667" t="str">
            <v>01043002</v>
          </cell>
          <cell r="G667" t="str">
            <v>0000030212039</v>
          </cell>
          <cell r="H667" t="str">
            <v>00000000</v>
          </cell>
          <cell r="J667" t="str">
            <v>0000000</v>
          </cell>
          <cell r="K667">
            <v>0</v>
          </cell>
          <cell r="L667">
            <v>511.63</v>
          </cell>
          <cell r="N667" t="str">
            <v>เบี้ยประกันภัย เมเจอร์ สุขุมวิท ด.5/44บมจ.นวลิสซิ่ง</v>
          </cell>
          <cell r="P667" t="str">
            <v>JVP</v>
          </cell>
        </row>
        <row r="668">
          <cell r="A668" t="str">
            <v>JVP0004406000004</v>
          </cell>
          <cell r="B668" t="str">
            <v>050</v>
          </cell>
          <cell r="C668" t="str">
            <v>44</v>
          </cell>
          <cell r="D668" t="str">
            <v>06</v>
          </cell>
          <cell r="E668" t="str">
            <v>30</v>
          </cell>
          <cell r="F668" t="str">
            <v>01043002</v>
          </cell>
          <cell r="G668" t="str">
            <v>0000030212039</v>
          </cell>
          <cell r="H668" t="str">
            <v>00000000</v>
          </cell>
          <cell r="J668" t="str">
            <v>0000000</v>
          </cell>
          <cell r="K668">
            <v>0</v>
          </cell>
          <cell r="L668">
            <v>495.12</v>
          </cell>
          <cell r="N668" t="str">
            <v>เบี้ยประกันภัย เมเจอร์ สุขุมวิท ด.6/44บมจ.นวลิสซิ่ง</v>
          </cell>
          <cell r="P668" t="str">
            <v>JVP</v>
          </cell>
        </row>
        <row r="669">
          <cell r="A669" t="str">
            <v>JVP0004407000002</v>
          </cell>
          <cell r="B669" t="str">
            <v>050</v>
          </cell>
          <cell r="C669" t="str">
            <v>44</v>
          </cell>
          <cell r="D669" t="str">
            <v>07</v>
          </cell>
          <cell r="E669" t="str">
            <v>01</v>
          </cell>
          <cell r="F669" t="str">
            <v>01043002</v>
          </cell>
          <cell r="G669" t="str">
            <v>0000030212039</v>
          </cell>
          <cell r="H669" t="str">
            <v>00000000</v>
          </cell>
          <cell r="J669" t="str">
            <v>0000000</v>
          </cell>
          <cell r="K669">
            <v>0</v>
          </cell>
          <cell r="L669">
            <v>511.63</v>
          </cell>
          <cell r="N669" t="str">
            <v>เบี้ยประกันภัย เมเจอร์ สุขุมวิท ด.7/44บมจ.นวลิสซิ่ง</v>
          </cell>
          <cell r="P669" t="str">
            <v>JVP</v>
          </cell>
        </row>
        <row r="670">
          <cell r="A670" t="str">
            <v>JVP0004408000002</v>
          </cell>
          <cell r="B670" t="str">
            <v>050</v>
          </cell>
          <cell r="C670" t="str">
            <v>44</v>
          </cell>
          <cell r="D670" t="str">
            <v>08</v>
          </cell>
          <cell r="E670" t="str">
            <v>01</v>
          </cell>
          <cell r="F670" t="str">
            <v>01043002</v>
          </cell>
          <cell r="G670" t="str">
            <v>0000030212039</v>
          </cell>
          <cell r="H670" t="str">
            <v>00000000</v>
          </cell>
          <cell r="J670" t="str">
            <v>0000000</v>
          </cell>
          <cell r="K670">
            <v>0</v>
          </cell>
          <cell r="L670">
            <v>511.63</v>
          </cell>
          <cell r="N670" t="str">
            <v>เบี้ยประกันภัย เมเจอร์สุขุมวิท ด.8/44บมจ.นวลิสซิ่ง</v>
          </cell>
          <cell r="P670" t="str">
            <v>JVP</v>
          </cell>
        </row>
        <row r="671">
          <cell r="A671" t="str">
            <v>JVP0004409000003</v>
          </cell>
          <cell r="B671" t="str">
            <v>050</v>
          </cell>
          <cell r="C671" t="str">
            <v>44</v>
          </cell>
          <cell r="D671" t="str">
            <v>09</v>
          </cell>
          <cell r="E671" t="str">
            <v>01</v>
          </cell>
          <cell r="F671" t="str">
            <v>01043002</v>
          </cell>
          <cell r="G671" t="str">
            <v>0000030212039</v>
          </cell>
          <cell r="H671" t="str">
            <v>00000000</v>
          </cell>
          <cell r="J671" t="str">
            <v>0000000</v>
          </cell>
          <cell r="K671">
            <v>0</v>
          </cell>
          <cell r="L671">
            <v>495.12</v>
          </cell>
          <cell r="N671" t="str">
            <v>เบี้ยประกันภัย เมเจอร์ สุขุมวิท ด.9/44บมจ.นวลิสซิ่ง</v>
          </cell>
          <cell r="P671" t="str">
            <v>JVP</v>
          </cell>
        </row>
        <row r="672">
          <cell r="A672" t="str">
            <v>JVP0004410000003</v>
          </cell>
          <cell r="B672" t="str">
            <v>050</v>
          </cell>
          <cell r="C672" t="str">
            <v>44</v>
          </cell>
          <cell r="D672" t="str">
            <v>10</v>
          </cell>
          <cell r="E672" t="str">
            <v>01</v>
          </cell>
          <cell r="F672" t="str">
            <v>01043002</v>
          </cell>
          <cell r="G672" t="str">
            <v>0000030212039</v>
          </cell>
          <cell r="H672" t="str">
            <v>00000000</v>
          </cell>
          <cell r="J672" t="str">
            <v>0000000</v>
          </cell>
          <cell r="K672">
            <v>0</v>
          </cell>
          <cell r="L672">
            <v>511.63</v>
          </cell>
          <cell r="N672" t="str">
            <v>เบี้ยประกันภัย เมเจอร์ สุขุมวิท ด.10/44 บมจ.นวลิสซิ่ง</v>
          </cell>
          <cell r="P672" t="str">
            <v>JVP</v>
          </cell>
        </row>
        <row r="673">
          <cell r="A673" t="str">
            <v>JVP0004411000003</v>
          </cell>
          <cell r="B673" t="str">
            <v>048</v>
          </cell>
          <cell r="C673" t="str">
            <v>44</v>
          </cell>
          <cell r="D673" t="str">
            <v>11</v>
          </cell>
          <cell r="E673" t="str">
            <v>01</v>
          </cell>
          <cell r="F673" t="str">
            <v>01043002</v>
          </cell>
          <cell r="G673" t="str">
            <v>0000030212039</v>
          </cell>
          <cell r="H673" t="str">
            <v>00000000</v>
          </cell>
          <cell r="J673" t="str">
            <v>0000000</v>
          </cell>
          <cell r="K673">
            <v>0</v>
          </cell>
          <cell r="L673">
            <v>495.12</v>
          </cell>
          <cell r="N673" t="str">
            <v>เบี้ยประกันภัย เมเจอร์สุขุมวิท ด.11/44บมจ.นวลิสซิ่ง</v>
          </cell>
          <cell r="P673" t="str">
            <v>JVP</v>
          </cell>
        </row>
        <row r="674">
          <cell r="A674" t="str">
            <v>JVP0004412000003</v>
          </cell>
          <cell r="B674" t="str">
            <v>040</v>
          </cell>
          <cell r="C674" t="str">
            <v>44</v>
          </cell>
          <cell r="D674" t="str">
            <v>12</v>
          </cell>
          <cell r="E674" t="str">
            <v>01</v>
          </cell>
          <cell r="F674" t="str">
            <v>01043002</v>
          </cell>
          <cell r="G674" t="str">
            <v>0000030212039</v>
          </cell>
          <cell r="H674" t="str">
            <v>00000000</v>
          </cell>
          <cell r="J674" t="str">
            <v>0000000</v>
          </cell>
          <cell r="K674">
            <v>0</v>
          </cell>
          <cell r="L674">
            <v>511.63</v>
          </cell>
          <cell r="N674" t="str">
            <v>เบี้ยประกันภัย เมเจอร์ สุขุมวิท ด.12/44 บมจ.นวลิสซิ่ง</v>
          </cell>
          <cell r="P674" t="str">
            <v>JVP</v>
          </cell>
        </row>
        <row r="675">
          <cell r="A675" t="str">
            <v>JVP0004402000009</v>
          </cell>
          <cell r="B675" t="str">
            <v>001</v>
          </cell>
          <cell r="C675" t="str">
            <v>44</v>
          </cell>
          <cell r="D675" t="str">
            <v>02</v>
          </cell>
          <cell r="E675" t="str">
            <v>28</v>
          </cell>
          <cell r="F675" t="str">
            <v>01043002</v>
          </cell>
          <cell r="G675" t="str">
            <v>0000030212039</v>
          </cell>
          <cell r="H675" t="str">
            <v>00000000</v>
          </cell>
          <cell r="J675" t="str">
            <v>FI31002853</v>
          </cell>
          <cell r="K675">
            <v>6024</v>
          </cell>
          <cell r="L675">
            <v>0</v>
          </cell>
          <cell r="N675" t="str">
            <v>เบี้ยประกันภัย (mj/sv) 26/2-44-26/2/45 AP-003-4403000185</v>
          </cell>
          <cell r="P675" t="str">
            <v>JVP</v>
          </cell>
        </row>
        <row r="676">
          <cell r="A676" t="str">
            <v>AP-0034403000185</v>
          </cell>
          <cell r="B676" t="str">
            <v>014</v>
          </cell>
          <cell r="C676" t="str">
            <v>44</v>
          </cell>
          <cell r="D676" t="str">
            <v>03</v>
          </cell>
          <cell r="E676" t="str">
            <v>31</v>
          </cell>
          <cell r="F676" t="str">
            <v>01043002</v>
          </cell>
          <cell r="G676" t="str">
            <v>0000030212039</v>
          </cell>
          <cell r="H676" t="str">
            <v>00000000</v>
          </cell>
          <cell r="J676" t="str">
            <v>FI31002853</v>
          </cell>
          <cell r="K676">
            <v>5462.86</v>
          </cell>
          <cell r="L676">
            <v>0</v>
          </cell>
          <cell r="N676" t="str">
            <v>เบี้ยประกันภัย(mj/sv)1/4/44-26/2/45-บมจ.นวลิสซิ่</v>
          </cell>
          <cell r="P676" t="str">
            <v>AP3</v>
          </cell>
        </row>
        <row r="677">
          <cell r="A677" t="str">
            <v>JVP0004403000007</v>
          </cell>
          <cell r="B677" t="str">
            <v>030</v>
          </cell>
          <cell r="C677" t="str">
            <v>44</v>
          </cell>
          <cell r="D677" t="str">
            <v>03</v>
          </cell>
          <cell r="E677" t="str">
            <v>31</v>
          </cell>
          <cell r="F677" t="str">
            <v>01043002</v>
          </cell>
          <cell r="G677" t="str">
            <v>0000030212039</v>
          </cell>
          <cell r="H677" t="str">
            <v>00000000</v>
          </cell>
          <cell r="J677" t="str">
            <v>FI31002853</v>
          </cell>
          <cell r="K677">
            <v>0</v>
          </cell>
          <cell r="L677">
            <v>5462.86</v>
          </cell>
          <cell r="N677" t="str">
            <v>ปรับปรุง AP-003-4403000185</v>
          </cell>
          <cell r="P677" t="str">
            <v>JVP</v>
          </cell>
        </row>
        <row r="678">
          <cell r="A678" t="str">
            <v>JVP0004401000014</v>
          </cell>
          <cell r="B678" t="str">
            <v>006</v>
          </cell>
          <cell r="C678" t="str">
            <v>44</v>
          </cell>
          <cell r="D678" t="str">
            <v>01</v>
          </cell>
          <cell r="E678" t="str">
            <v>31</v>
          </cell>
          <cell r="F678" t="str">
            <v>01043002</v>
          </cell>
          <cell r="G678" t="str">
            <v>0000030212040</v>
          </cell>
          <cell r="H678" t="str">
            <v>00000000</v>
          </cell>
          <cell r="J678" t="str">
            <v>0000000</v>
          </cell>
          <cell r="K678">
            <v>0</v>
          </cell>
          <cell r="L678">
            <v>1534.24</v>
          </cell>
          <cell r="N678" t="str">
            <v>เบี้ยประกันภัย เดอะมอลล์ ท่าพระ 1-12/1/44</v>
          </cell>
          <cell r="P678" t="str">
            <v>JVP</v>
          </cell>
        </row>
        <row r="679">
          <cell r="A679" t="str">
            <v>JVP0004401000056</v>
          </cell>
          <cell r="B679" t="str">
            <v>004</v>
          </cell>
          <cell r="C679" t="str">
            <v>44</v>
          </cell>
          <cell r="D679" t="str">
            <v>01</v>
          </cell>
          <cell r="E679" t="str">
            <v>31</v>
          </cell>
          <cell r="F679" t="str">
            <v>01043002</v>
          </cell>
          <cell r="G679" t="str">
            <v>0000030212040</v>
          </cell>
          <cell r="H679" t="str">
            <v>00000000</v>
          </cell>
          <cell r="J679" t="str">
            <v>0000000</v>
          </cell>
          <cell r="K679">
            <v>0</v>
          </cell>
          <cell r="L679">
            <v>1100.27</v>
          </cell>
          <cell r="N679" t="str">
            <v>เบี้ยประกันภัย มอลล์ท่าพระ#54 ด.01/44 บมจ.ไทยประกันภัย</v>
          </cell>
          <cell r="P679" t="str">
            <v>JVP</v>
          </cell>
        </row>
        <row r="680">
          <cell r="A680" t="str">
            <v>JVP0004402000035</v>
          </cell>
          <cell r="B680" t="str">
            <v>004</v>
          </cell>
          <cell r="C680" t="str">
            <v>44</v>
          </cell>
          <cell r="D680" t="str">
            <v>02</v>
          </cell>
          <cell r="E680" t="str">
            <v>28</v>
          </cell>
          <cell r="F680" t="str">
            <v>01043002</v>
          </cell>
          <cell r="G680" t="str">
            <v>0000030212040</v>
          </cell>
          <cell r="H680" t="str">
            <v>00000000</v>
          </cell>
          <cell r="J680" t="str">
            <v>0000000</v>
          </cell>
          <cell r="K680">
            <v>0</v>
          </cell>
          <cell r="L680">
            <v>1540.38</v>
          </cell>
          <cell r="N680" t="str">
            <v>เบี้ยประกันภัย มอลล์ท่าพระ#5 ด.02/44 บมจ.ไทยประกันภัย</v>
          </cell>
          <cell r="P680" t="str">
            <v>JVP</v>
          </cell>
        </row>
        <row r="681">
          <cell r="A681" t="str">
            <v>JVP0004403000031</v>
          </cell>
          <cell r="B681" t="str">
            <v>004</v>
          </cell>
          <cell r="C681" t="str">
            <v>44</v>
          </cell>
          <cell r="D681" t="str">
            <v>03</v>
          </cell>
          <cell r="E681" t="str">
            <v>31</v>
          </cell>
          <cell r="F681" t="str">
            <v>01043002</v>
          </cell>
          <cell r="G681" t="str">
            <v>0000030212040</v>
          </cell>
          <cell r="H681" t="str">
            <v>00000000</v>
          </cell>
          <cell r="J681" t="str">
            <v>0000000</v>
          </cell>
          <cell r="K681">
            <v>0</v>
          </cell>
          <cell r="L681">
            <v>1705.42</v>
          </cell>
          <cell r="N681" t="str">
            <v>เบี้ยประกันภัย มอลล์ท่าพระ#5 ด.03/44 บมจ.ไทยประกันภัย</v>
          </cell>
          <cell r="P681" t="str">
            <v>JVP</v>
          </cell>
        </row>
        <row r="682">
          <cell r="A682" t="str">
            <v>JVP0004404000028</v>
          </cell>
          <cell r="B682" t="str">
            <v>004</v>
          </cell>
          <cell r="C682" t="str">
            <v>44</v>
          </cell>
          <cell r="D682" t="str">
            <v>04</v>
          </cell>
          <cell r="E682" t="str">
            <v>30</v>
          </cell>
          <cell r="F682" t="str">
            <v>01043002</v>
          </cell>
          <cell r="G682" t="str">
            <v>0000030212040</v>
          </cell>
          <cell r="H682" t="str">
            <v>00000000</v>
          </cell>
          <cell r="J682" t="str">
            <v>0000000</v>
          </cell>
          <cell r="K682">
            <v>0</v>
          </cell>
          <cell r="L682">
            <v>1650.42</v>
          </cell>
          <cell r="N682" t="str">
            <v>เบี้ยประกันภัย มอลล์ท่าพระ#5 ด.04/44 บมจ.ไทยประกันภัย</v>
          </cell>
          <cell r="P682" t="str">
            <v>JVP</v>
          </cell>
        </row>
        <row r="683">
          <cell r="A683" t="str">
            <v>JVP0004405000062</v>
          </cell>
          <cell r="B683" t="str">
            <v>004</v>
          </cell>
          <cell r="C683" t="str">
            <v>44</v>
          </cell>
          <cell r="D683" t="str">
            <v>05</v>
          </cell>
          <cell r="E683" t="str">
            <v>31</v>
          </cell>
          <cell r="F683" t="str">
            <v>01043002</v>
          </cell>
          <cell r="G683" t="str">
            <v>0000030212040</v>
          </cell>
          <cell r="H683" t="str">
            <v>00000000</v>
          </cell>
          <cell r="J683" t="str">
            <v>0000000</v>
          </cell>
          <cell r="K683">
            <v>0</v>
          </cell>
          <cell r="L683">
            <v>1705.42</v>
          </cell>
          <cell r="N683" t="str">
            <v>เบี้ยประกันภัย มอลล์ท่าพระ#5 ด.05/44 บมจ.ไทยประกันภัย</v>
          </cell>
          <cell r="P683" t="str">
            <v>JVP</v>
          </cell>
        </row>
        <row r="684">
          <cell r="A684" t="str">
            <v>JVP0004406000072</v>
          </cell>
          <cell r="B684" t="str">
            <v>004</v>
          </cell>
          <cell r="C684" t="str">
            <v>44</v>
          </cell>
          <cell r="D684" t="str">
            <v>06</v>
          </cell>
          <cell r="E684" t="str">
            <v>30</v>
          </cell>
          <cell r="F684" t="str">
            <v>01043002</v>
          </cell>
          <cell r="G684" t="str">
            <v>0000030212040</v>
          </cell>
          <cell r="H684" t="str">
            <v>00000000</v>
          </cell>
          <cell r="J684" t="str">
            <v>0000000</v>
          </cell>
          <cell r="K684">
            <v>0</v>
          </cell>
          <cell r="L684">
            <v>1650.42</v>
          </cell>
          <cell r="N684" t="str">
            <v>เบี้ยประกันภัย มอลล์ท่าพระ#5 ด.06/44 บมจ.ไทยประกันภัย</v>
          </cell>
          <cell r="P684" t="str">
            <v>JVP</v>
          </cell>
        </row>
        <row r="685">
          <cell r="A685" t="str">
            <v>JVP0004407000077</v>
          </cell>
          <cell r="B685" t="str">
            <v>004</v>
          </cell>
          <cell r="C685" t="str">
            <v>44</v>
          </cell>
          <cell r="D685" t="str">
            <v>07</v>
          </cell>
          <cell r="E685" t="str">
            <v>31</v>
          </cell>
          <cell r="F685" t="str">
            <v>01043002</v>
          </cell>
          <cell r="G685" t="str">
            <v>0000030212040</v>
          </cell>
          <cell r="H685" t="str">
            <v>00000000</v>
          </cell>
          <cell r="J685" t="str">
            <v>0000000</v>
          </cell>
          <cell r="K685">
            <v>0</v>
          </cell>
          <cell r="L685">
            <v>1705.42</v>
          </cell>
          <cell r="N685" t="str">
            <v>เบี้ยประกันภัย มอลล์ท่าพระ#5 ด.07/44 บมจ.ไทยประกันภัย</v>
          </cell>
          <cell r="P685" t="str">
            <v>JVP</v>
          </cell>
        </row>
        <row r="686">
          <cell r="A686" t="str">
            <v>JVP0004408000055</v>
          </cell>
          <cell r="B686" t="str">
            <v>004</v>
          </cell>
          <cell r="C686" t="str">
            <v>44</v>
          </cell>
          <cell r="D686" t="str">
            <v>08</v>
          </cell>
          <cell r="E686" t="str">
            <v>31</v>
          </cell>
          <cell r="F686" t="str">
            <v>01043002</v>
          </cell>
          <cell r="G686" t="str">
            <v>0000030212040</v>
          </cell>
          <cell r="H686" t="str">
            <v>00000000</v>
          </cell>
          <cell r="J686" t="str">
            <v>0000000</v>
          </cell>
          <cell r="K686">
            <v>0</v>
          </cell>
          <cell r="L686">
            <v>1705.42</v>
          </cell>
          <cell r="N686" t="str">
            <v>เบี้ยประกันภัย มอลลท่าพระ#5 ด.08/44 บมจ.ไทยประกันภัย</v>
          </cell>
          <cell r="P686" t="str">
            <v>JVP</v>
          </cell>
        </row>
        <row r="687">
          <cell r="A687" t="str">
            <v>JVP0004409000034</v>
          </cell>
          <cell r="B687" t="str">
            <v>004</v>
          </cell>
          <cell r="C687" t="str">
            <v>44</v>
          </cell>
          <cell r="D687" t="str">
            <v>09</v>
          </cell>
          <cell r="E687" t="str">
            <v>30</v>
          </cell>
          <cell r="F687" t="str">
            <v>01043002</v>
          </cell>
          <cell r="G687" t="str">
            <v>0000030212040</v>
          </cell>
          <cell r="H687" t="str">
            <v>00000000</v>
          </cell>
          <cell r="J687" t="str">
            <v>0000000</v>
          </cell>
          <cell r="K687">
            <v>0</v>
          </cell>
          <cell r="L687">
            <v>1650.42</v>
          </cell>
          <cell r="N687" t="str">
            <v>เบี้ยประกันภัย มอลล์ท่าพระ#5 ด.09/44 บมจ.ไทยประกันภัย</v>
          </cell>
          <cell r="P687" t="str">
            <v>JVP</v>
          </cell>
        </row>
        <row r="688">
          <cell r="A688" t="str">
            <v>JVP0004410000018</v>
          </cell>
          <cell r="B688" t="str">
            <v>004</v>
          </cell>
          <cell r="C688" t="str">
            <v>44</v>
          </cell>
          <cell r="D688" t="str">
            <v>10</v>
          </cell>
          <cell r="E688" t="str">
            <v>31</v>
          </cell>
          <cell r="F688" t="str">
            <v>01043002</v>
          </cell>
          <cell r="G688" t="str">
            <v>0000030212040</v>
          </cell>
          <cell r="H688" t="str">
            <v>00000000</v>
          </cell>
          <cell r="J688" t="str">
            <v>0000000</v>
          </cell>
          <cell r="K688">
            <v>0</v>
          </cell>
          <cell r="L688">
            <v>1705.42</v>
          </cell>
          <cell r="N688" t="str">
            <v>เบี้ยประกันภัย มอลล์ท่าพระ#5 ด.10/44 บมจ.ไทยประกันภัย</v>
          </cell>
          <cell r="P688" t="str">
            <v>JVP</v>
          </cell>
        </row>
        <row r="689">
          <cell r="A689" t="str">
            <v>JVP0004411000016</v>
          </cell>
          <cell r="B689" t="str">
            <v>004</v>
          </cell>
          <cell r="C689" t="str">
            <v>44</v>
          </cell>
          <cell r="D689" t="str">
            <v>11</v>
          </cell>
          <cell r="E689" t="str">
            <v>30</v>
          </cell>
          <cell r="F689" t="str">
            <v>01043002</v>
          </cell>
          <cell r="G689" t="str">
            <v>0000030212040</v>
          </cell>
          <cell r="H689" t="str">
            <v>00000000</v>
          </cell>
          <cell r="J689" t="str">
            <v>0000000</v>
          </cell>
          <cell r="K689">
            <v>0</v>
          </cell>
          <cell r="L689">
            <v>1650.42</v>
          </cell>
          <cell r="N689" t="str">
            <v>เบี้ยประกันภัย มอลล์ท่าพระ#5 ด.11/44 บมจ.ไทยประกันภัย</v>
          </cell>
          <cell r="P689" t="str">
            <v>JVP</v>
          </cell>
        </row>
        <row r="690">
          <cell r="A690" t="str">
            <v>JVP0004412000046</v>
          </cell>
          <cell r="B690" t="str">
            <v>004</v>
          </cell>
          <cell r="C690" t="str">
            <v>44</v>
          </cell>
          <cell r="D690" t="str">
            <v>12</v>
          </cell>
          <cell r="E690" t="str">
            <v>31</v>
          </cell>
          <cell r="F690" t="str">
            <v>01043002</v>
          </cell>
          <cell r="G690" t="str">
            <v>0000030212040</v>
          </cell>
          <cell r="H690" t="str">
            <v>00000000</v>
          </cell>
          <cell r="J690" t="str">
            <v>0000000</v>
          </cell>
          <cell r="K690">
            <v>0</v>
          </cell>
          <cell r="L690">
            <v>1705.42</v>
          </cell>
          <cell r="N690" t="str">
            <v>เบี้ยประกันภัย มอลล์ท่าพระ#5 ด.12/44 บมจ.ไทยประกันภัย</v>
          </cell>
          <cell r="P690" t="str">
            <v>JVP</v>
          </cell>
        </row>
        <row r="691">
          <cell r="A691" t="str">
            <v>AP-0034401000183</v>
          </cell>
          <cell r="B691" t="str">
            <v>004</v>
          </cell>
          <cell r="C691" t="str">
            <v>44</v>
          </cell>
          <cell r="D691" t="str">
            <v>01</v>
          </cell>
          <cell r="E691" t="str">
            <v>01</v>
          </cell>
          <cell r="F691" t="str">
            <v>01043002</v>
          </cell>
          <cell r="G691" t="str">
            <v>0000030212040</v>
          </cell>
          <cell r="H691" t="str">
            <v>00000000</v>
          </cell>
          <cell r="J691" t="str">
            <v>00F0019413</v>
          </cell>
          <cell r="K691">
            <v>20080</v>
          </cell>
          <cell r="L691">
            <v>0</v>
          </cell>
          <cell r="N691" t="str">
            <v>ค่าเบี้ยประกันภัย(mall/tp#5)2/12/43-2/12/44-บมจ.ไทยประกั</v>
          </cell>
          <cell r="P691" t="str">
            <v>AP3</v>
          </cell>
        </row>
        <row r="692">
          <cell r="A692" t="str">
            <v>JVP0004403000010</v>
          </cell>
          <cell r="B692" t="str">
            <v>054</v>
          </cell>
          <cell r="C692" t="str">
            <v>44</v>
          </cell>
          <cell r="D692" t="str">
            <v>03</v>
          </cell>
          <cell r="E692" t="str">
            <v>31</v>
          </cell>
          <cell r="F692" t="str">
            <v>01043002</v>
          </cell>
          <cell r="G692" t="str">
            <v>0000030212041</v>
          </cell>
          <cell r="H692" t="str">
            <v>00000000</v>
          </cell>
          <cell r="J692" t="str">
            <v>0000000</v>
          </cell>
          <cell r="K692">
            <v>0</v>
          </cell>
          <cell r="L692">
            <v>422.11</v>
          </cell>
          <cell r="N692" t="str">
            <v>เบี้ยประกันภัย เวลล์ สุขสวัสดิ์ ด.3/44บมจ.นวสิสซิ่ง</v>
          </cell>
          <cell r="P692" t="str">
            <v>JVP</v>
          </cell>
        </row>
        <row r="693">
          <cell r="A693" t="str">
            <v>JVP0004404000007</v>
          </cell>
          <cell r="B693" t="str">
            <v>054</v>
          </cell>
          <cell r="C693" t="str">
            <v>44</v>
          </cell>
          <cell r="D693" t="str">
            <v>04</v>
          </cell>
          <cell r="E693" t="str">
            <v>30</v>
          </cell>
          <cell r="F693" t="str">
            <v>01043002</v>
          </cell>
          <cell r="G693" t="str">
            <v>0000030212041</v>
          </cell>
          <cell r="H693" t="str">
            <v>00000000</v>
          </cell>
          <cell r="J693" t="str">
            <v>0000000</v>
          </cell>
          <cell r="K693">
            <v>0</v>
          </cell>
          <cell r="L693">
            <v>408.49</v>
          </cell>
          <cell r="N693" t="str">
            <v>เบี้ยประกันภัย เวลล์ สุขสวัสดิ์ ด.4/44บจ.วิริยะประกันภัย</v>
          </cell>
          <cell r="P693" t="str">
            <v>JVP</v>
          </cell>
        </row>
        <row r="694">
          <cell r="A694" t="str">
            <v>JVP0004405000008</v>
          </cell>
          <cell r="B694" t="str">
            <v>054</v>
          </cell>
          <cell r="C694" t="str">
            <v>44</v>
          </cell>
          <cell r="D694" t="str">
            <v>05</v>
          </cell>
          <cell r="E694" t="str">
            <v>31</v>
          </cell>
          <cell r="F694" t="str">
            <v>01043002</v>
          </cell>
          <cell r="G694" t="str">
            <v>0000030212041</v>
          </cell>
          <cell r="H694" t="str">
            <v>00000000</v>
          </cell>
          <cell r="J694" t="str">
            <v>0000000</v>
          </cell>
          <cell r="K694">
            <v>0</v>
          </cell>
          <cell r="L694">
            <v>422.11</v>
          </cell>
          <cell r="N694" t="str">
            <v>เบี้ยประกันภัย เวลล์ สุขสวัสดิ์ ด.5/44บจ.วิริยะประกันภัย</v>
          </cell>
          <cell r="P694" t="str">
            <v>JVP</v>
          </cell>
        </row>
        <row r="695">
          <cell r="A695" t="str">
            <v>JVP0004406000004</v>
          </cell>
          <cell r="B695" t="str">
            <v>054</v>
          </cell>
          <cell r="C695" t="str">
            <v>44</v>
          </cell>
          <cell r="D695" t="str">
            <v>06</v>
          </cell>
          <cell r="E695" t="str">
            <v>30</v>
          </cell>
          <cell r="F695" t="str">
            <v>01043002</v>
          </cell>
          <cell r="G695" t="str">
            <v>0000030212041</v>
          </cell>
          <cell r="H695" t="str">
            <v>00000000</v>
          </cell>
          <cell r="J695" t="str">
            <v>0000000</v>
          </cell>
          <cell r="K695">
            <v>0</v>
          </cell>
          <cell r="L695">
            <v>408.49</v>
          </cell>
          <cell r="N695" t="str">
            <v>เบี้ยประกันภัย เวลล์ สุขสวัสดิ์ ด.6/44บจ.วิริยะประกันภัย</v>
          </cell>
          <cell r="P695" t="str">
            <v>JVP</v>
          </cell>
        </row>
        <row r="696">
          <cell r="A696" t="str">
            <v>JVP0004407000002</v>
          </cell>
          <cell r="B696" t="str">
            <v>054</v>
          </cell>
          <cell r="C696" t="str">
            <v>44</v>
          </cell>
          <cell r="D696" t="str">
            <v>07</v>
          </cell>
          <cell r="E696" t="str">
            <v>01</v>
          </cell>
          <cell r="F696" t="str">
            <v>01043002</v>
          </cell>
          <cell r="G696" t="str">
            <v>0000030212041</v>
          </cell>
          <cell r="H696" t="str">
            <v>00000000</v>
          </cell>
          <cell r="J696" t="str">
            <v>0000000</v>
          </cell>
          <cell r="K696">
            <v>0</v>
          </cell>
          <cell r="L696">
            <v>422.11</v>
          </cell>
          <cell r="N696" t="str">
            <v>เบี้ยประกันภัย เวลล์ สุขสวัสดิ์ ด.7/44บจ.วิริยะประกันภัย</v>
          </cell>
          <cell r="P696" t="str">
            <v>JVP</v>
          </cell>
        </row>
        <row r="697">
          <cell r="A697" t="str">
            <v>JVP0004408000002</v>
          </cell>
          <cell r="B697" t="str">
            <v>054</v>
          </cell>
          <cell r="C697" t="str">
            <v>44</v>
          </cell>
          <cell r="D697" t="str">
            <v>08</v>
          </cell>
          <cell r="E697" t="str">
            <v>01</v>
          </cell>
          <cell r="F697" t="str">
            <v>01043002</v>
          </cell>
          <cell r="G697" t="str">
            <v>0000030212041</v>
          </cell>
          <cell r="H697" t="str">
            <v>00000000</v>
          </cell>
          <cell r="J697" t="str">
            <v>0000000</v>
          </cell>
          <cell r="K697">
            <v>0</v>
          </cell>
          <cell r="L697">
            <v>422.11</v>
          </cell>
          <cell r="N697" t="str">
            <v>เบี้ยประกันภัย เวลล์ สุขสวัสดิ์ ด.8/44บจ.วิริยะประกันภัย</v>
          </cell>
          <cell r="P697" t="str">
            <v>JVP</v>
          </cell>
        </row>
        <row r="698">
          <cell r="A698" t="str">
            <v>JVP0004409000003</v>
          </cell>
          <cell r="B698" t="str">
            <v>054</v>
          </cell>
          <cell r="C698" t="str">
            <v>44</v>
          </cell>
          <cell r="D698" t="str">
            <v>09</v>
          </cell>
          <cell r="E698" t="str">
            <v>01</v>
          </cell>
          <cell r="F698" t="str">
            <v>01043002</v>
          </cell>
          <cell r="G698" t="str">
            <v>0000030212041</v>
          </cell>
          <cell r="H698" t="str">
            <v>00000000</v>
          </cell>
          <cell r="J698" t="str">
            <v>0000000</v>
          </cell>
          <cell r="K698">
            <v>0</v>
          </cell>
          <cell r="L698">
            <v>408.49</v>
          </cell>
          <cell r="N698" t="str">
            <v>เบี้ยประกันภัย เวลล์ สุขสวัสดิ์ ด.9/44บจ.วิริยะประกันภัย</v>
          </cell>
          <cell r="P698" t="str">
            <v>JVP</v>
          </cell>
        </row>
        <row r="699">
          <cell r="A699" t="str">
            <v>JVP0004410000003</v>
          </cell>
          <cell r="B699" t="str">
            <v>054</v>
          </cell>
          <cell r="C699" t="str">
            <v>44</v>
          </cell>
          <cell r="D699" t="str">
            <v>10</v>
          </cell>
          <cell r="E699" t="str">
            <v>01</v>
          </cell>
          <cell r="F699" t="str">
            <v>01043002</v>
          </cell>
          <cell r="G699" t="str">
            <v>0000030212041</v>
          </cell>
          <cell r="H699" t="str">
            <v>00000000</v>
          </cell>
          <cell r="J699" t="str">
            <v>0000000</v>
          </cell>
          <cell r="K699">
            <v>0</v>
          </cell>
          <cell r="L699">
            <v>422.11</v>
          </cell>
          <cell r="N699" t="str">
            <v>เบี้ยประกันภัย เวลล์ สุขสวัสดิ์ ด.10/44 บจ.วิริยะประกันภ</v>
          </cell>
          <cell r="P699" t="str">
            <v>JVP</v>
          </cell>
        </row>
        <row r="700">
          <cell r="A700" t="str">
            <v>JVP0004411000003</v>
          </cell>
          <cell r="B700" t="str">
            <v>052</v>
          </cell>
          <cell r="C700" t="str">
            <v>44</v>
          </cell>
          <cell r="D700" t="str">
            <v>11</v>
          </cell>
          <cell r="E700" t="str">
            <v>01</v>
          </cell>
          <cell r="F700" t="str">
            <v>01043002</v>
          </cell>
          <cell r="G700" t="str">
            <v>0000030212041</v>
          </cell>
          <cell r="H700" t="str">
            <v>00000000</v>
          </cell>
          <cell r="J700" t="str">
            <v>0000000</v>
          </cell>
          <cell r="K700">
            <v>0</v>
          </cell>
          <cell r="L700">
            <v>408.49</v>
          </cell>
          <cell r="N700" t="str">
            <v>เบี้ยประกันภัย เวลล์ สุขสวัสด์ ด.11/44บจ.วิริยะประกันภัย</v>
          </cell>
          <cell r="P700" t="str">
            <v>JVP</v>
          </cell>
        </row>
        <row r="701">
          <cell r="A701" t="str">
            <v>JVP0004412000003</v>
          </cell>
          <cell r="B701" t="str">
            <v>044</v>
          </cell>
          <cell r="C701" t="str">
            <v>44</v>
          </cell>
          <cell r="D701" t="str">
            <v>12</v>
          </cell>
          <cell r="E701" t="str">
            <v>01</v>
          </cell>
          <cell r="F701" t="str">
            <v>01043002</v>
          </cell>
          <cell r="G701" t="str">
            <v>0000030212041</v>
          </cell>
          <cell r="H701" t="str">
            <v>00000000</v>
          </cell>
          <cell r="J701" t="str">
            <v>0000000</v>
          </cell>
          <cell r="K701">
            <v>0</v>
          </cell>
          <cell r="L701">
            <v>422.11</v>
          </cell>
          <cell r="N701" t="str">
            <v>เบี้ยประกันภัย เวลล์สุขสวัสดิ์ ด.12/44 บจ.วิริยะประกันภั</v>
          </cell>
          <cell r="P701" t="str">
            <v>JVP</v>
          </cell>
        </row>
        <row r="702">
          <cell r="A702" t="str">
            <v>AP-0034402000162</v>
          </cell>
          <cell r="B702" t="str">
            <v>002</v>
          </cell>
          <cell r="C702" t="str">
            <v>44</v>
          </cell>
          <cell r="D702" t="str">
            <v>02</v>
          </cell>
          <cell r="E702" t="str">
            <v>28</v>
          </cell>
          <cell r="F702" t="str">
            <v>01043002</v>
          </cell>
          <cell r="G702" t="str">
            <v>0000030212041</v>
          </cell>
          <cell r="H702" t="str">
            <v>00000000</v>
          </cell>
          <cell r="J702" t="str">
            <v>IAR6002444</v>
          </cell>
          <cell r="K702">
            <v>4956.38</v>
          </cell>
          <cell r="L702">
            <v>0</v>
          </cell>
          <cell r="N702" t="str">
            <v>เบี้ยประกัน(well/sw)1/3/44-28/2/45-บจ.วิริยะประกันภัย</v>
          </cell>
          <cell r="P702" t="str">
            <v>AP3</v>
          </cell>
        </row>
        <row r="703">
          <cell r="A703" t="str">
            <v>JVP0004409000034</v>
          </cell>
          <cell r="B703" t="str">
            <v>034</v>
          </cell>
          <cell r="C703" t="str">
            <v>44</v>
          </cell>
          <cell r="D703" t="str">
            <v>09</v>
          </cell>
          <cell r="E703" t="str">
            <v>30</v>
          </cell>
          <cell r="F703" t="str">
            <v>01043002</v>
          </cell>
          <cell r="G703" t="str">
            <v>0000030212042</v>
          </cell>
          <cell r="H703" t="str">
            <v>00000000</v>
          </cell>
          <cell r="J703" t="str">
            <v>0000000</v>
          </cell>
          <cell r="K703">
            <v>0</v>
          </cell>
          <cell r="L703">
            <v>64.98</v>
          </cell>
          <cell r="N703" t="str">
            <v>เบี้ยประกันภัย จัสโก้รัชดา ด.09/44 บมจ.ไทยประกันภัย</v>
          </cell>
          <cell r="P703" t="str">
            <v>JVP</v>
          </cell>
        </row>
        <row r="704">
          <cell r="A704" t="str">
            <v>JVP0004410000018</v>
          </cell>
          <cell r="B704" t="str">
            <v>034</v>
          </cell>
          <cell r="C704" t="str">
            <v>44</v>
          </cell>
          <cell r="D704" t="str">
            <v>10</v>
          </cell>
          <cell r="E704" t="str">
            <v>31</v>
          </cell>
          <cell r="F704" t="str">
            <v>01043002</v>
          </cell>
          <cell r="G704" t="str">
            <v>0000030212042</v>
          </cell>
          <cell r="H704" t="str">
            <v>00000000</v>
          </cell>
          <cell r="J704" t="str">
            <v>0000000</v>
          </cell>
          <cell r="K704">
            <v>0</v>
          </cell>
          <cell r="L704">
            <v>402.92</v>
          </cell>
          <cell r="N704" t="str">
            <v>เบี้ยประกันภัย จัสโก้รัชดาภิเษก ด.10/44 บมจ.ไทยประกันภัย</v>
          </cell>
          <cell r="P704" t="str">
            <v>JVP</v>
          </cell>
        </row>
        <row r="705">
          <cell r="A705" t="str">
            <v>JVP0004411000016</v>
          </cell>
          <cell r="B705" t="str">
            <v>034</v>
          </cell>
          <cell r="C705" t="str">
            <v>44</v>
          </cell>
          <cell r="D705" t="str">
            <v>11</v>
          </cell>
          <cell r="E705" t="str">
            <v>30</v>
          </cell>
          <cell r="F705" t="str">
            <v>01043002</v>
          </cell>
          <cell r="G705" t="str">
            <v>0000030212042</v>
          </cell>
          <cell r="H705" t="str">
            <v>00000000</v>
          </cell>
          <cell r="J705" t="str">
            <v>0000000</v>
          </cell>
          <cell r="K705">
            <v>0</v>
          </cell>
          <cell r="L705">
            <v>389.91</v>
          </cell>
          <cell r="N705" t="str">
            <v>เบี้ยประกันภัย จัสโก้รัชดาภิเษก ด.11/44 บมจ.ไทยประกันภัย</v>
          </cell>
          <cell r="P705" t="str">
            <v>JVP</v>
          </cell>
        </row>
        <row r="706">
          <cell r="A706" t="str">
            <v>JVP0004411000016</v>
          </cell>
          <cell r="B706" t="str">
            <v>036</v>
          </cell>
          <cell r="C706" t="str">
            <v>44</v>
          </cell>
          <cell r="D706" t="str">
            <v>11</v>
          </cell>
          <cell r="E706" t="str">
            <v>30</v>
          </cell>
          <cell r="F706" t="str">
            <v>01043002</v>
          </cell>
          <cell r="G706" t="str">
            <v>0000030212042</v>
          </cell>
          <cell r="H706" t="str">
            <v>00000000</v>
          </cell>
          <cell r="J706" t="str">
            <v>0000000</v>
          </cell>
          <cell r="K706">
            <v>0</v>
          </cell>
          <cell r="L706">
            <v>996.49</v>
          </cell>
          <cell r="N706" t="str">
            <v>เบี้ยประกันภัย อิมฯ สำโรง ด.11/44 บมจ.ไทยประกันภัย</v>
          </cell>
          <cell r="P706" t="str">
            <v>JVP</v>
          </cell>
        </row>
        <row r="707">
          <cell r="A707" t="str">
            <v>JVP0004412000046</v>
          </cell>
          <cell r="B707" t="str">
            <v>034</v>
          </cell>
          <cell r="C707" t="str">
            <v>44</v>
          </cell>
          <cell r="D707" t="str">
            <v>12</v>
          </cell>
          <cell r="E707" t="str">
            <v>31</v>
          </cell>
          <cell r="F707" t="str">
            <v>01043002</v>
          </cell>
          <cell r="G707" t="str">
            <v>0000030212042</v>
          </cell>
          <cell r="H707" t="str">
            <v>00000000</v>
          </cell>
          <cell r="J707" t="str">
            <v>0000000</v>
          </cell>
          <cell r="K707">
            <v>0</v>
          </cell>
          <cell r="L707">
            <v>402.92</v>
          </cell>
          <cell r="N707" t="str">
            <v>เบี้ยประกันภัย จัสโก้รัชดาภิเษก ด12/44 บมจ.ไทยประกันภัย</v>
          </cell>
          <cell r="P707" t="str">
            <v>JVP</v>
          </cell>
        </row>
        <row r="708">
          <cell r="A708" t="str">
            <v>AP 0034410000047</v>
          </cell>
          <cell r="B708" t="str">
            <v>001</v>
          </cell>
          <cell r="C708" t="str">
            <v>44</v>
          </cell>
          <cell r="D708" t="str">
            <v>10</v>
          </cell>
          <cell r="E708" t="str">
            <v>08</v>
          </cell>
          <cell r="F708" t="str">
            <v>01043002</v>
          </cell>
          <cell r="G708" t="str">
            <v>0000030212042</v>
          </cell>
          <cell r="H708" t="str">
            <v>00000000</v>
          </cell>
          <cell r="J708" t="str">
            <v>0441008</v>
          </cell>
          <cell r="K708">
            <v>4744</v>
          </cell>
          <cell r="L708">
            <v>0</v>
          </cell>
          <cell r="N708" t="str">
            <v>ค่าเบี้ยประกัน(jc/rachada)26/9/44-26/9/45-บมจ.ไทยประกัน</v>
          </cell>
          <cell r="P708" t="str">
            <v>AP3</v>
          </cell>
        </row>
        <row r="709">
          <cell r="A709" t="str">
            <v>AP 0034410000051</v>
          </cell>
          <cell r="B709" t="str">
            <v>001</v>
          </cell>
          <cell r="C709" t="str">
            <v>44</v>
          </cell>
          <cell r="D709" t="str">
            <v>10</v>
          </cell>
          <cell r="E709" t="str">
            <v>08</v>
          </cell>
          <cell r="F709" t="str">
            <v>01043002</v>
          </cell>
          <cell r="G709" t="str">
            <v>0000030212042</v>
          </cell>
          <cell r="H709" t="str">
            <v>00000000</v>
          </cell>
          <cell r="J709" t="str">
            <v>0441008</v>
          </cell>
          <cell r="K709">
            <v>0</v>
          </cell>
          <cell r="L709">
            <v>4744</v>
          </cell>
          <cell r="N709" t="str">
            <v>ยกเลิก ap-003-4410000047</v>
          </cell>
          <cell r="P709" t="str">
            <v>AP3</v>
          </cell>
        </row>
        <row r="710">
          <cell r="A710" t="str">
            <v>AP 0034410000052</v>
          </cell>
          <cell r="B710" t="str">
            <v>001</v>
          </cell>
          <cell r="C710" t="str">
            <v>44</v>
          </cell>
          <cell r="D710" t="str">
            <v>10</v>
          </cell>
          <cell r="E710" t="str">
            <v>08</v>
          </cell>
          <cell r="F710" t="str">
            <v>01043002</v>
          </cell>
          <cell r="G710" t="str">
            <v>0000030212042</v>
          </cell>
          <cell r="H710" t="str">
            <v>00000000</v>
          </cell>
          <cell r="J710" t="str">
            <v>0441008</v>
          </cell>
          <cell r="K710">
            <v>4744</v>
          </cell>
          <cell r="L710">
            <v>0</v>
          </cell>
          <cell r="M710" t="str">
            <v>01F-013224</v>
          </cell>
          <cell r="N710" t="str">
            <v>ค่าเบี้ยประกัน(jc/rat)26/09/44-26/09/45-บมจ.ไทยประกันภัย</v>
          </cell>
          <cell r="P710" t="str">
            <v>AP3</v>
          </cell>
        </row>
        <row r="711">
          <cell r="A711" t="str">
            <v>JVP0004401000015</v>
          </cell>
          <cell r="B711" t="str">
            <v>044</v>
          </cell>
          <cell r="C711" t="str">
            <v>44</v>
          </cell>
          <cell r="D711" t="str">
            <v>01</v>
          </cell>
          <cell r="E711" t="str">
            <v>31</v>
          </cell>
          <cell r="F711" t="str">
            <v>01043002</v>
          </cell>
          <cell r="G711" t="str">
            <v>0000030212043</v>
          </cell>
          <cell r="H711" t="str">
            <v>00000000</v>
          </cell>
          <cell r="J711" t="str">
            <v>0000000</v>
          </cell>
          <cell r="K711">
            <v>0</v>
          </cell>
          <cell r="L711">
            <v>1746.36</v>
          </cell>
          <cell r="N711" t="str">
            <v>เบี้ยประกันภัย เวิลด์เทรพเซ็นเตอร์#G 1-31/1/44 ธ.ศรีนคร</v>
          </cell>
          <cell r="P711" t="str">
            <v>JVP</v>
          </cell>
        </row>
        <row r="712">
          <cell r="A712" t="str">
            <v>JVP0004401000021</v>
          </cell>
          <cell r="B712" t="str">
            <v>018</v>
          </cell>
          <cell r="C712" t="str">
            <v>44</v>
          </cell>
          <cell r="D712" t="str">
            <v>01</v>
          </cell>
          <cell r="E712" t="str">
            <v>31</v>
          </cell>
          <cell r="F712" t="str">
            <v>01043002</v>
          </cell>
          <cell r="G712" t="str">
            <v>0000030212043</v>
          </cell>
          <cell r="H712" t="str">
            <v>00000000</v>
          </cell>
          <cell r="J712" t="str">
            <v>0000000</v>
          </cell>
          <cell r="K712">
            <v>0</v>
          </cell>
          <cell r="L712">
            <v>3283.73</v>
          </cell>
          <cell r="N712" t="str">
            <v>เบี้ยประกันภัย เวิลด์เทรดเซ็นเตอร์#G ด.1/44 บจ.เวิลด์เทร</v>
          </cell>
          <cell r="P712" t="str">
            <v>JVP</v>
          </cell>
        </row>
        <row r="713">
          <cell r="A713" t="str">
            <v>JVP0004402000013</v>
          </cell>
          <cell r="B713" t="str">
            <v>076</v>
          </cell>
          <cell r="C713" t="str">
            <v>44</v>
          </cell>
          <cell r="D713" t="str">
            <v>02</v>
          </cell>
          <cell r="E713" t="str">
            <v>28</v>
          </cell>
          <cell r="F713" t="str">
            <v>01043002</v>
          </cell>
          <cell r="G713" t="str">
            <v>0000030212043</v>
          </cell>
          <cell r="H713" t="str">
            <v>00000000</v>
          </cell>
          <cell r="J713" t="str">
            <v>0000000</v>
          </cell>
          <cell r="K713">
            <v>0</v>
          </cell>
          <cell r="L713">
            <v>1577.36</v>
          </cell>
          <cell r="N713" t="str">
            <v>เบี้ยประกันภัย เวิลด์เทรดเซ็นเตอร์#G ด.2/44 บมจธ.ทหารไทย</v>
          </cell>
          <cell r="P713" t="str">
            <v>JVP</v>
          </cell>
        </row>
        <row r="714">
          <cell r="A714" t="str">
            <v>JVP0004402000014</v>
          </cell>
          <cell r="B714" t="str">
            <v>030</v>
          </cell>
          <cell r="C714" t="str">
            <v>44</v>
          </cell>
          <cell r="D714" t="str">
            <v>02</v>
          </cell>
          <cell r="E714" t="str">
            <v>28</v>
          </cell>
          <cell r="F714" t="str">
            <v>01043002</v>
          </cell>
          <cell r="G714" t="str">
            <v>0000030212043</v>
          </cell>
          <cell r="H714" t="str">
            <v>00000000</v>
          </cell>
          <cell r="J714" t="str">
            <v>0000000</v>
          </cell>
          <cell r="K714">
            <v>0</v>
          </cell>
          <cell r="L714">
            <v>2965.91</v>
          </cell>
          <cell r="N714" t="str">
            <v>เบี้ยประกันภัย เวิลด์เทรดเซ็นเตอร์#G ด.2/44 บจ.เวิลด์เทร</v>
          </cell>
          <cell r="P714" t="str">
            <v>JVP</v>
          </cell>
        </row>
        <row r="715">
          <cell r="A715" t="str">
            <v>JVP0004403000010</v>
          </cell>
          <cell r="B715" t="str">
            <v>030</v>
          </cell>
          <cell r="C715" t="str">
            <v>44</v>
          </cell>
          <cell r="D715" t="str">
            <v>03</v>
          </cell>
          <cell r="E715" t="str">
            <v>31</v>
          </cell>
          <cell r="F715" t="str">
            <v>01043002</v>
          </cell>
          <cell r="G715" t="str">
            <v>0000030212043</v>
          </cell>
          <cell r="H715" t="str">
            <v>00000000</v>
          </cell>
          <cell r="J715" t="str">
            <v>0000000</v>
          </cell>
          <cell r="K715">
            <v>0</v>
          </cell>
          <cell r="L715">
            <v>3283.73</v>
          </cell>
          <cell r="N715" t="str">
            <v>เบี้ยประกันภัย เวิลด์เทรดเซ็นเตอร์ ชั้นG ด.3/44บจ.วังเพช</v>
          </cell>
          <cell r="P715" t="str">
            <v>JVP</v>
          </cell>
        </row>
        <row r="716">
          <cell r="A716" t="str">
            <v>JVP0004403000010</v>
          </cell>
          <cell r="B716" t="str">
            <v>056</v>
          </cell>
          <cell r="C716" t="str">
            <v>44</v>
          </cell>
          <cell r="D716" t="str">
            <v>03</v>
          </cell>
          <cell r="E716" t="str">
            <v>31</v>
          </cell>
          <cell r="F716" t="str">
            <v>01043002</v>
          </cell>
          <cell r="G716" t="str">
            <v>0000030212043</v>
          </cell>
          <cell r="H716" t="str">
            <v>00000000</v>
          </cell>
          <cell r="J716" t="str">
            <v>0000000</v>
          </cell>
          <cell r="K716">
            <v>0</v>
          </cell>
          <cell r="L716">
            <v>452.01</v>
          </cell>
          <cell r="N716" t="str">
            <v>เบี้ยประกันภัย เวิลด์เทรดเซ็นเตอร์ชั้นG ด.3/44บมจ.นวสิส</v>
          </cell>
          <cell r="P716" t="str">
            <v>JVP</v>
          </cell>
        </row>
        <row r="717">
          <cell r="A717" t="str">
            <v>JVP0004403000012</v>
          </cell>
          <cell r="B717" t="str">
            <v>074</v>
          </cell>
          <cell r="C717" t="str">
            <v>44</v>
          </cell>
          <cell r="D717" t="str">
            <v>03</v>
          </cell>
          <cell r="E717" t="str">
            <v>31</v>
          </cell>
          <cell r="F717" t="str">
            <v>01043002</v>
          </cell>
          <cell r="G717" t="str">
            <v>0000030212043</v>
          </cell>
          <cell r="H717" t="str">
            <v>00000000</v>
          </cell>
          <cell r="J717" t="str">
            <v>0000000</v>
          </cell>
          <cell r="K717">
            <v>0</v>
          </cell>
          <cell r="L717">
            <v>1746.36</v>
          </cell>
          <cell r="N717" t="str">
            <v>เบี้ยประกันภัย WTC-G ด.3/44 ธ.ศรีนคร</v>
          </cell>
          <cell r="P717" t="str">
            <v>JVP</v>
          </cell>
        </row>
        <row r="718">
          <cell r="A718" t="str">
            <v>JVP0004404000007</v>
          </cell>
          <cell r="B718" t="str">
            <v>030</v>
          </cell>
          <cell r="C718" t="str">
            <v>44</v>
          </cell>
          <cell r="D718" t="str">
            <v>04</v>
          </cell>
          <cell r="E718" t="str">
            <v>30</v>
          </cell>
          <cell r="F718" t="str">
            <v>01043002</v>
          </cell>
          <cell r="G718" t="str">
            <v>0000030212043</v>
          </cell>
          <cell r="H718" t="str">
            <v>00000000</v>
          </cell>
          <cell r="J718" t="str">
            <v>0000000</v>
          </cell>
          <cell r="K718">
            <v>0</v>
          </cell>
          <cell r="L718">
            <v>3177.8</v>
          </cell>
          <cell r="N718" t="str">
            <v>เบี้ยประกันภัย เวิลด์เทรด ชั้นG ด.4/44บจ.เวิลด์เทรดพลาซ่</v>
          </cell>
          <cell r="P718" t="str">
            <v>JVP</v>
          </cell>
        </row>
        <row r="719">
          <cell r="A719" t="str">
            <v>JVP0004404000007</v>
          </cell>
          <cell r="B719" t="str">
            <v>056</v>
          </cell>
          <cell r="C719" t="str">
            <v>44</v>
          </cell>
          <cell r="D719" t="str">
            <v>04</v>
          </cell>
          <cell r="E719" t="str">
            <v>30</v>
          </cell>
          <cell r="F719" t="str">
            <v>01043002</v>
          </cell>
          <cell r="G719" t="str">
            <v>0000030212043</v>
          </cell>
          <cell r="H719" t="str">
            <v>00000000</v>
          </cell>
          <cell r="J719" t="str">
            <v>0000000</v>
          </cell>
          <cell r="K719">
            <v>0</v>
          </cell>
          <cell r="L719">
            <v>437.42</v>
          </cell>
          <cell r="N719" t="str">
            <v>เบี้ยประกันภัย เวิลด์เทรด ชั้น G ด.4/44บจ.วิริยะประกันภั</v>
          </cell>
          <cell r="P719" t="str">
            <v>JVP</v>
          </cell>
        </row>
        <row r="720">
          <cell r="A720" t="str">
            <v>JVP0004404000009</v>
          </cell>
          <cell r="B720" t="str">
            <v>070</v>
          </cell>
          <cell r="C720" t="str">
            <v>44</v>
          </cell>
          <cell r="D720" t="str">
            <v>04</v>
          </cell>
          <cell r="E720" t="str">
            <v>30</v>
          </cell>
          <cell r="F720" t="str">
            <v>01043002</v>
          </cell>
          <cell r="G720" t="str">
            <v>0000030212043</v>
          </cell>
          <cell r="H720" t="str">
            <v>00000000</v>
          </cell>
          <cell r="J720" t="str">
            <v>0000000</v>
          </cell>
          <cell r="K720">
            <v>0</v>
          </cell>
          <cell r="L720">
            <v>1690.03</v>
          </cell>
          <cell r="N720" t="str">
            <v>เบี้ยประกันภัย WTC-G ด.4/44 ธ.ศรีนคร</v>
          </cell>
          <cell r="P720" t="str">
            <v>JVP</v>
          </cell>
        </row>
        <row r="721">
          <cell r="A721" t="str">
            <v>JVP0004405000008</v>
          </cell>
          <cell r="B721" t="str">
            <v>030</v>
          </cell>
          <cell r="C721" t="str">
            <v>44</v>
          </cell>
          <cell r="D721" t="str">
            <v>05</v>
          </cell>
          <cell r="E721" t="str">
            <v>31</v>
          </cell>
          <cell r="F721" t="str">
            <v>01043002</v>
          </cell>
          <cell r="G721" t="str">
            <v>0000030212043</v>
          </cell>
          <cell r="H721" t="str">
            <v>00000000</v>
          </cell>
          <cell r="J721" t="str">
            <v>0000000</v>
          </cell>
          <cell r="K721">
            <v>0</v>
          </cell>
          <cell r="L721">
            <v>3283.73</v>
          </cell>
          <cell r="N721" t="str">
            <v>เบี้ยประกันภัย เวิล์เทรด ชั้น G ด.5/44บจ.เวิลด์เทรดพลาซ่</v>
          </cell>
          <cell r="P721" t="str">
            <v>JVP</v>
          </cell>
        </row>
        <row r="722">
          <cell r="A722" t="str">
            <v>JVP0004405000008</v>
          </cell>
          <cell r="B722" t="str">
            <v>056</v>
          </cell>
          <cell r="C722" t="str">
            <v>44</v>
          </cell>
          <cell r="D722" t="str">
            <v>05</v>
          </cell>
          <cell r="E722" t="str">
            <v>31</v>
          </cell>
          <cell r="F722" t="str">
            <v>01043002</v>
          </cell>
          <cell r="G722" t="str">
            <v>0000030212043</v>
          </cell>
          <cell r="H722" t="str">
            <v>00000000</v>
          </cell>
          <cell r="J722" t="str">
            <v>0000000</v>
          </cell>
          <cell r="K722">
            <v>0</v>
          </cell>
          <cell r="L722">
            <v>452.01</v>
          </cell>
          <cell r="N722" t="str">
            <v>เบี้ยประกันภัย เวิลด์เทรด ชั้น G ด.5/44บจ.วิริยะประกันภั</v>
          </cell>
          <cell r="P722" t="str">
            <v>JVP</v>
          </cell>
        </row>
        <row r="723">
          <cell r="A723" t="str">
            <v>JVP0004405000010</v>
          </cell>
          <cell r="B723" t="str">
            <v>048</v>
          </cell>
          <cell r="C723" t="str">
            <v>44</v>
          </cell>
          <cell r="D723" t="str">
            <v>05</v>
          </cell>
          <cell r="E723" t="str">
            <v>31</v>
          </cell>
          <cell r="F723" t="str">
            <v>01043002</v>
          </cell>
          <cell r="G723" t="str">
            <v>0000030212043</v>
          </cell>
          <cell r="H723" t="str">
            <v>00000000</v>
          </cell>
          <cell r="J723" t="str">
            <v>0000000</v>
          </cell>
          <cell r="K723">
            <v>0</v>
          </cell>
          <cell r="L723">
            <v>1746.36</v>
          </cell>
          <cell r="N723" t="str">
            <v>เบี้ยประกันภัย WTC-G ด.5/44 ธ.ศรีนคร</v>
          </cell>
          <cell r="P723" t="str">
            <v>JVP</v>
          </cell>
        </row>
        <row r="724">
          <cell r="A724" t="str">
            <v>JVP0004406000004</v>
          </cell>
          <cell r="B724" t="str">
            <v>030</v>
          </cell>
          <cell r="C724" t="str">
            <v>44</v>
          </cell>
          <cell r="D724" t="str">
            <v>06</v>
          </cell>
          <cell r="E724" t="str">
            <v>30</v>
          </cell>
          <cell r="F724" t="str">
            <v>01043002</v>
          </cell>
          <cell r="G724" t="str">
            <v>0000030212043</v>
          </cell>
          <cell r="H724" t="str">
            <v>00000000</v>
          </cell>
          <cell r="J724" t="str">
            <v>0000000</v>
          </cell>
          <cell r="K724">
            <v>0</v>
          </cell>
          <cell r="L724">
            <v>3177.8</v>
          </cell>
          <cell r="N724" t="str">
            <v>เบี้ยประกันภัย เวิลด์เทรด ชั้นG ด.6/44บจ.เวิลด์เทรดพลาซ่</v>
          </cell>
          <cell r="P724" t="str">
            <v>JVP</v>
          </cell>
        </row>
        <row r="725">
          <cell r="A725" t="str">
            <v>JVP0004406000004</v>
          </cell>
          <cell r="B725" t="str">
            <v>056</v>
          </cell>
          <cell r="C725" t="str">
            <v>44</v>
          </cell>
          <cell r="D725" t="str">
            <v>06</v>
          </cell>
          <cell r="E725" t="str">
            <v>30</v>
          </cell>
          <cell r="F725" t="str">
            <v>01043002</v>
          </cell>
          <cell r="G725" t="str">
            <v>0000030212043</v>
          </cell>
          <cell r="H725" t="str">
            <v>00000000</v>
          </cell>
          <cell r="J725" t="str">
            <v>0000000</v>
          </cell>
          <cell r="K725">
            <v>0</v>
          </cell>
          <cell r="L725">
            <v>437.42</v>
          </cell>
          <cell r="N725" t="str">
            <v>เบี้ยประกันภัย เวิลด์เทรด ชั้นG ด.6/44บจ.วิริยะประกันภัย</v>
          </cell>
          <cell r="P725" t="str">
            <v>JVP</v>
          </cell>
        </row>
        <row r="726">
          <cell r="A726" t="str">
            <v>JVP0004406000006</v>
          </cell>
          <cell r="B726" t="str">
            <v>042</v>
          </cell>
          <cell r="C726" t="str">
            <v>44</v>
          </cell>
          <cell r="D726" t="str">
            <v>06</v>
          </cell>
          <cell r="E726" t="str">
            <v>30</v>
          </cell>
          <cell r="F726" t="str">
            <v>01043002</v>
          </cell>
          <cell r="G726" t="str">
            <v>0000030212043</v>
          </cell>
          <cell r="H726" t="str">
            <v>00000000</v>
          </cell>
          <cell r="J726" t="str">
            <v>0000000</v>
          </cell>
          <cell r="K726">
            <v>0</v>
          </cell>
          <cell r="L726">
            <v>1690.03</v>
          </cell>
          <cell r="N726" t="str">
            <v>เบี้ยประกันภัย WTC-G ด.6/44 ธ.ศรีนคร</v>
          </cell>
          <cell r="P726" t="str">
            <v>JVP</v>
          </cell>
        </row>
        <row r="727">
          <cell r="A727" t="str">
            <v>JVP0004407000002</v>
          </cell>
          <cell r="B727" t="str">
            <v>030</v>
          </cell>
          <cell r="C727" t="str">
            <v>44</v>
          </cell>
          <cell r="D727" t="str">
            <v>07</v>
          </cell>
          <cell r="E727" t="str">
            <v>01</v>
          </cell>
          <cell r="F727" t="str">
            <v>01043002</v>
          </cell>
          <cell r="G727" t="str">
            <v>0000030212043</v>
          </cell>
          <cell r="H727" t="str">
            <v>00000000</v>
          </cell>
          <cell r="J727" t="str">
            <v>0000000</v>
          </cell>
          <cell r="K727">
            <v>0</v>
          </cell>
          <cell r="L727">
            <v>3283.73</v>
          </cell>
          <cell r="N727" t="str">
            <v>เบี้ยประกันภัย เวิลด์เทรด ชั้นG ด.7/44บจ.เวิลด์เทรดพลาซ่</v>
          </cell>
          <cell r="P727" t="str">
            <v>JVP</v>
          </cell>
        </row>
        <row r="728">
          <cell r="A728" t="str">
            <v>JVP0004407000002</v>
          </cell>
          <cell r="B728" t="str">
            <v>056</v>
          </cell>
          <cell r="C728" t="str">
            <v>44</v>
          </cell>
          <cell r="D728" t="str">
            <v>07</v>
          </cell>
          <cell r="E728" t="str">
            <v>01</v>
          </cell>
          <cell r="F728" t="str">
            <v>01043002</v>
          </cell>
          <cell r="G728" t="str">
            <v>0000030212043</v>
          </cell>
          <cell r="H728" t="str">
            <v>00000000</v>
          </cell>
          <cell r="J728" t="str">
            <v>0000000</v>
          </cell>
          <cell r="K728">
            <v>0</v>
          </cell>
          <cell r="L728">
            <v>452.01</v>
          </cell>
          <cell r="N728" t="str">
            <v>เบี้ยประกันภัย เวิลด์เทรด ชั้นG ด.7/44บจ.วิริยะประกันภัย</v>
          </cell>
          <cell r="P728" t="str">
            <v>JVP</v>
          </cell>
        </row>
        <row r="729">
          <cell r="A729" t="str">
            <v>JVP0004407000004</v>
          </cell>
          <cell r="B729" t="str">
            <v>030</v>
          </cell>
          <cell r="C729" t="str">
            <v>44</v>
          </cell>
          <cell r="D729" t="str">
            <v>07</v>
          </cell>
          <cell r="E729" t="str">
            <v>01</v>
          </cell>
          <cell r="F729" t="str">
            <v>01043002</v>
          </cell>
          <cell r="G729" t="str">
            <v>0000030212043</v>
          </cell>
          <cell r="H729" t="str">
            <v>00000000</v>
          </cell>
          <cell r="J729" t="str">
            <v>0000000</v>
          </cell>
          <cell r="K729">
            <v>0</v>
          </cell>
          <cell r="L729">
            <v>1746.36</v>
          </cell>
          <cell r="N729" t="str">
            <v>เบี้ยประกันภัย WTC-G ด.7/44 ธ.ศรีนคร</v>
          </cell>
          <cell r="P729" t="str">
            <v>JVP</v>
          </cell>
        </row>
        <row r="730">
          <cell r="A730" t="str">
            <v>JVP0004408000002</v>
          </cell>
          <cell r="B730" t="str">
            <v>030</v>
          </cell>
          <cell r="C730" t="str">
            <v>44</v>
          </cell>
          <cell r="D730" t="str">
            <v>08</v>
          </cell>
          <cell r="E730" t="str">
            <v>01</v>
          </cell>
          <cell r="F730" t="str">
            <v>01043002</v>
          </cell>
          <cell r="G730" t="str">
            <v>0000030212043</v>
          </cell>
          <cell r="H730" t="str">
            <v>00000000</v>
          </cell>
          <cell r="J730" t="str">
            <v>0000000</v>
          </cell>
          <cell r="K730">
            <v>0</v>
          </cell>
          <cell r="L730">
            <v>3283.73</v>
          </cell>
          <cell r="N730" t="str">
            <v>เบี้ยประกันภัย เวิลด์เทรด ชั้นG ด.8/44บจ.เวิลด์เทรดพลาซ่</v>
          </cell>
          <cell r="P730" t="str">
            <v>JVP</v>
          </cell>
        </row>
        <row r="731">
          <cell r="A731" t="str">
            <v>JVP0004408000002</v>
          </cell>
          <cell r="B731" t="str">
            <v>056</v>
          </cell>
          <cell r="C731" t="str">
            <v>44</v>
          </cell>
          <cell r="D731" t="str">
            <v>08</v>
          </cell>
          <cell r="E731" t="str">
            <v>01</v>
          </cell>
          <cell r="F731" t="str">
            <v>01043002</v>
          </cell>
          <cell r="G731" t="str">
            <v>0000030212043</v>
          </cell>
          <cell r="H731" t="str">
            <v>00000000</v>
          </cell>
          <cell r="J731" t="str">
            <v>0000000</v>
          </cell>
          <cell r="K731">
            <v>0</v>
          </cell>
          <cell r="L731">
            <v>452.01</v>
          </cell>
          <cell r="N731" t="str">
            <v>เบี้ยประกันภัย เวิลด์เทรด ชั้น G ด.8/44บจ.วิริยะประกันภั</v>
          </cell>
          <cell r="P731" t="str">
            <v>JVP</v>
          </cell>
        </row>
        <row r="732">
          <cell r="A732" t="str">
            <v>JVP0004408000004</v>
          </cell>
          <cell r="B732" t="str">
            <v>028</v>
          </cell>
          <cell r="C732" t="str">
            <v>44</v>
          </cell>
          <cell r="D732" t="str">
            <v>08</v>
          </cell>
          <cell r="E732" t="str">
            <v>01</v>
          </cell>
          <cell r="F732" t="str">
            <v>01043002</v>
          </cell>
          <cell r="G732" t="str">
            <v>0000030212043</v>
          </cell>
          <cell r="H732" t="str">
            <v>00000000</v>
          </cell>
          <cell r="J732" t="str">
            <v>0000000</v>
          </cell>
          <cell r="K732">
            <v>0</v>
          </cell>
          <cell r="L732">
            <v>1746.36</v>
          </cell>
          <cell r="N732" t="str">
            <v>เบี้ยประกันภัย WTC-G ด.8/44 ธ.ศรีนคร</v>
          </cell>
          <cell r="P732" t="str">
            <v>JVP</v>
          </cell>
        </row>
        <row r="733">
          <cell r="A733" t="str">
            <v>JVP0004409000003</v>
          </cell>
          <cell r="B733" t="str">
            <v>030</v>
          </cell>
          <cell r="C733" t="str">
            <v>44</v>
          </cell>
          <cell r="D733" t="str">
            <v>09</v>
          </cell>
          <cell r="E733" t="str">
            <v>01</v>
          </cell>
          <cell r="F733" t="str">
            <v>01043002</v>
          </cell>
          <cell r="G733" t="str">
            <v>0000030212043</v>
          </cell>
          <cell r="H733" t="str">
            <v>00000000</v>
          </cell>
          <cell r="J733" t="str">
            <v>0000000</v>
          </cell>
          <cell r="K733">
            <v>0</v>
          </cell>
          <cell r="L733">
            <v>3177.8</v>
          </cell>
          <cell r="N733" t="str">
            <v>เบี้ยประกันภัย เวิลด์เทรด ชั้นG ด.9/44บจ.เวิลด์เทรดพลาซ่</v>
          </cell>
          <cell r="P733" t="str">
            <v>JVP</v>
          </cell>
        </row>
        <row r="734">
          <cell r="A734" t="str">
            <v>JVP0004409000003</v>
          </cell>
          <cell r="B734" t="str">
            <v>056</v>
          </cell>
          <cell r="C734" t="str">
            <v>44</v>
          </cell>
          <cell r="D734" t="str">
            <v>09</v>
          </cell>
          <cell r="E734" t="str">
            <v>01</v>
          </cell>
          <cell r="F734" t="str">
            <v>01043002</v>
          </cell>
          <cell r="G734" t="str">
            <v>0000030212043</v>
          </cell>
          <cell r="H734" t="str">
            <v>00000000</v>
          </cell>
          <cell r="J734" t="str">
            <v>0000000</v>
          </cell>
          <cell r="K734">
            <v>0</v>
          </cell>
          <cell r="L734">
            <v>437.42</v>
          </cell>
          <cell r="N734" t="str">
            <v>เบี้ยประกันภัย เวิล์ดเทรด ชั้น G ด.9/44บจ.วิริยะประกันภั</v>
          </cell>
          <cell r="P734" t="str">
            <v>JVP</v>
          </cell>
        </row>
        <row r="735">
          <cell r="A735" t="str">
            <v>JVP0004409000005</v>
          </cell>
          <cell r="B735" t="str">
            <v>024</v>
          </cell>
          <cell r="C735" t="str">
            <v>44</v>
          </cell>
          <cell r="D735" t="str">
            <v>09</v>
          </cell>
          <cell r="E735" t="str">
            <v>01</v>
          </cell>
          <cell r="F735" t="str">
            <v>01043002</v>
          </cell>
          <cell r="G735" t="str">
            <v>0000030212043</v>
          </cell>
          <cell r="H735" t="str">
            <v>00000000</v>
          </cell>
          <cell r="J735" t="str">
            <v>0000000</v>
          </cell>
          <cell r="K735">
            <v>0</v>
          </cell>
          <cell r="L735">
            <v>1690.03</v>
          </cell>
          <cell r="N735" t="str">
            <v>เบี้ยประกันภัย WCT-G ด.9/44 ธ.ศรีนคร</v>
          </cell>
          <cell r="P735" t="str">
            <v>JVP</v>
          </cell>
        </row>
        <row r="736">
          <cell r="A736" t="str">
            <v>JVP0004410000003</v>
          </cell>
          <cell r="B736" t="str">
            <v>030</v>
          </cell>
          <cell r="C736" t="str">
            <v>44</v>
          </cell>
          <cell r="D736" t="str">
            <v>10</v>
          </cell>
          <cell r="E736" t="str">
            <v>01</v>
          </cell>
          <cell r="F736" t="str">
            <v>01043002</v>
          </cell>
          <cell r="G736" t="str">
            <v>0000030212043</v>
          </cell>
          <cell r="H736" t="str">
            <v>00000000</v>
          </cell>
          <cell r="J736" t="str">
            <v>0000000</v>
          </cell>
          <cell r="K736">
            <v>0</v>
          </cell>
          <cell r="L736">
            <v>3283.73</v>
          </cell>
          <cell r="N736" t="str">
            <v>เบี้ยประกัยภัย เวิลด์เทรดฯ ชั้นG ด.10/44บจ.เวิลด์เทรดพลา</v>
          </cell>
          <cell r="P736" t="str">
            <v>JVP</v>
          </cell>
        </row>
        <row r="737">
          <cell r="A737" t="str">
            <v>JVP0004410000003</v>
          </cell>
          <cell r="B737" t="str">
            <v>056</v>
          </cell>
          <cell r="C737" t="str">
            <v>44</v>
          </cell>
          <cell r="D737" t="str">
            <v>10</v>
          </cell>
          <cell r="E737" t="str">
            <v>01</v>
          </cell>
          <cell r="F737" t="str">
            <v>01043002</v>
          </cell>
          <cell r="G737" t="str">
            <v>0000030212043</v>
          </cell>
          <cell r="H737" t="str">
            <v>00000000</v>
          </cell>
          <cell r="J737" t="str">
            <v>0000000</v>
          </cell>
          <cell r="K737">
            <v>0</v>
          </cell>
          <cell r="L737">
            <v>452.01</v>
          </cell>
          <cell r="N737" t="str">
            <v>เบี้ยประกันภัย เวิลด์เทรดฯ ชั้นG ด.10/44 บจ.วิริยะประกัน</v>
          </cell>
          <cell r="P737" t="str">
            <v>JVP</v>
          </cell>
        </row>
        <row r="738">
          <cell r="A738" t="str">
            <v>JVP0004410000005</v>
          </cell>
          <cell r="B738" t="str">
            <v>024</v>
          </cell>
          <cell r="C738" t="str">
            <v>44</v>
          </cell>
          <cell r="D738" t="str">
            <v>10</v>
          </cell>
          <cell r="E738" t="str">
            <v>01</v>
          </cell>
          <cell r="F738" t="str">
            <v>01043002</v>
          </cell>
          <cell r="G738" t="str">
            <v>0000030212043</v>
          </cell>
          <cell r="H738" t="str">
            <v>00000000</v>
          </cell>
          <cell r="J738" t="str">
            <v>0000000</v>
          </cell>
          <cell r="K738">
            <v>0</v>
          </cell>
          <cell r="L738">
            <v>1746.36</v>
          </cell>
          <cell r="N738" t="str">
            <v>เบี้ยประกันภัย WTC-G ด.10/44 ธ.ศรีนคร</v>
          </cell>
          <cell r="P738" t="str">
            <v>JVP</v>
          </cell>
        </row>
        <row r="739">
          <cell r="A739" t="str">
            <v>JVP0004411000003</v>
          </cell>
          <cell r="B739" t="str">
            <v>028</v>
          </cell>
          <cell r="C739" t="str">
            <v>44</v>
          </cell>
          <cell r="D739" t="str">
            <v>11</v>
          </cell>
          <cell r="E739" t="str">
            <v>01</v>
          </cell>
          <cell r="F739" t="str">
            <v>01043002</v>
          </cell>
          <cell r="G739" t="str">
            <v>0000030212043</v>
          </cell>
          <cell r="H739" t="str">
            <v>00000000</v>
          </cell>
          <cell r="J739" t="str">
            <v>0000000</v>
          </cell>
          <cell r="K739">
            <v>0</v>
          </cell>
          <cell r="L739">
            <v>3177.8</v>
          </cell>
          <cell r="N739" t="str">
            <v>เบี้ยประกันภัย เวิลด์เทรดฯ ชั้นG ด.11/44บจ.เวิลด์เทรดพลา</v>
          </cell>
          <cell r="P739" t="str">
            <v>JVP</v>
          </cell>
        </row>
        <row r="740">
          <cell r="A740" t="str">
            <v>JVP0004411000003</v>
          </cell>
          <cell r="B740" t="str">
            <v>054</v>
          </cell>
          <cell r="C740" t="str">
            <v>44</v>
          </cell>
          <cell r="D740" t="str">
            <v>11</v>
          </cell>
          <cell r="E740" t="str">
            <v>01</v>
          </cell>
          <cell r="F740" t="str">
            <v>01043002</v>
          </cell>
          <cell r="G740" t="str">
            <v>0000030212043</v>
          </cell>
          <cell r="H740" t="str">
            <v>00000000</v>
          </cell>
          <cell r="J740" t="str">
            <v>0000000</v>
          </cell>
          <cell r="K740">
            <v>0</v>
          </cell>
          <cell r="L740">
            <v>437.42</v>
          </cell>
          <cell r="N740" t="str">
            <v>เบี้ยประกันภัย เวิลด์เทรดฯชั้นG ด.11/44บจ.วิริยะประกันภั</v>
          </cell>
          <cell r="P740" t="str">
            <v>JVP</v>
          </cell>
        </row>
        <row r="741">
          <cell r="A741" t="str">
            <v>JVP0004411000005</v>
          </cell>
          <cell r="B741" t="str">
            <v>012</v>
          </cell>
          <cell r="C741" t="str">
            <v>44</v>
          </cell>
          <cell r="D741" t="str">
            <v>11</v>
          </cell>
          <cell r="E741" t="str">
            <v>01</v>
          </cell>
          <cell r="F741" t="str">
            <v>01043002</v>
          </cell>
          <cell r="G741" t="str">
            <v>0000030212043</v>
          </cell>
          <cell r="H741" t="str">
            <v>00000000</v>
          </cell>
          <cell r="J741" t="str">
            <v>0000000</v>
          </cell>
          <cell r="K741">
            <v>0</v>
          </cell>
          <cell r="L741">
            <v>1690.03</v>
          </cell>
          <cell r="N741" t="str">
            <v>เบี้ยประกันภัย WTC-G ด.11/44 ธ.ศรีนคร</v>
          </cell>
          <cell r="P741" t="str">
            <v>JVP</v>
          </cell>
        </row>
        <row r="742">
          <cell r="A742" t="str">
            <v>JVP0004412000003</v>
          </cell>
          <cell r="B742" t="str">
            <v>020</v>
          </cell>
          <cell r="C742" t="str">
            <v>44</v>
          </cell>
          <cell r="D742" t="str">
            <v>12</v>
          </cell>
          <cell r="E742" t="str">
            <v>01</v>
          </cell>
          <cell r="F742" t="str">
            <v>01043002</v>
          </cell>
          <cell r="G742" t="str">
            <v>0000030212043</v>
          </cell>
          <cell r="H742" t="str">
            <v>00000000</v>
          </cell>
          <cell r="J742" t="str">
            <v>0000000</v>
          </cell>
          <cell r="K742">
            <v>0</v>
          </cell>
          <cell r="L742">
            <v>3283.73</v>
          </cell>
          <cell r="N742" t="str">
            <v>เบี้ยประกันภัย เวิลด์เทรดฯ ชั้นG ด.12/44บจ.เวิลด์เทรดพลา</v>
          </cell>
          <cell r="P742" t="str">
            <v>JVP</v>
          </cell>
        </row>
        <row r="743">
          <cell r="A743" t="str">
            <v>JVP0004412000003</v>
          </cell>
          <cell r="B743" t="str">
            <v>046</v>
          </cell>
          <cell r="C743" t="str">
            <v>44</v>
          </cell>
          <cell r="D743" t="str">
            <v>12</v>
          </cell>
          <cell r="E743" t="str">
            <v>01</v>
          </cell>
          <cell r="F743" t="str">
            <v>01043002</v>
          </cell>
          <cell r="G743" t="str">
            <v>0000030212043</v>
          </cell>
          <cell r="H743" t="str">
            <v>00000000</v>
          </cell>
          <cell r="J743" t="str">
            <v>0000000</v>
          </cell>
          <cell r="K743">
            <v>0</v>
          </cell>
          <cell r="L743">
            <v>452.01</v>
          </cell>
          <cell r="N743" t="str">
            <v>เบี้ยประกันภัย เวิลด์เทรดฯ ชั้นG ด.12/44 บจ.วิริยะประกัน</v>
          </cell>
          <cell r="P743" t="str">
            <v>JVP</v>
          </cell>
        </row>
        <row r="744">
          <cell r="A744" t="str">
            <v>JVP0004412000005</v>
          </cell>
          <cell r="B744" t="str">
            <v>004</v>
          </cell>
          <cell r="C744" t="str">
            <v>44</v>
          </cell>
          <cell r="D744" t="str">
            <v>12</v>
          </cell>
          <cell r="E744" t="str">
            <v>01</v>
          </cell>
          <cell r="F744" t="str">
            <v>01043002</v>
          </cell>
          <cell r="G744" t="str">
            <v>0000030212043</v>
          </cell>
          <cell r="H744" t="str">
            <v>00000000</v>
          </cell>
          <cell r="J744" t="str">
            <v>0000000</v>
          </cell>
          <cell r="K744">
            <v>0</v>
          </cell>
          <cell r="L744">
            <v>1633.69</v>
          </cell>
          <cell r="N744" t="str">
            <v>เบี้ยประกันภัย WTC-G ด.12/44 ธ.ศรีนคร</v>
          </cell>
          <cell r="P744" t="str">
            <v>JVP</v>
          </cell>
        </row>
        <row r="745">
          <cell r="A745" t="str">
            <v>JVP0004401000012</v>
          </cell>
          <cell r="B745" t="str">
            <v>001</v>
          </cell>
          <cell r="C745" t="str">
            <v>44</v>
          </cell>
          <cell r="D745" t="str">
            <v>01</v>
          </cell>
          <cell r="E745" t="str">
            <v>31</v>
          </cell>
          <cell r="F745" t="str">
            <v>01043002</v>
          </cell>
          <cell r="G745" t="str">
            <v>0000030212043</v>
          </cell>
          <cell r="H745" t="str">
            <v>00000000</v>
          </cell>
          <cell r="J745" t="str">
            <v>0160002001</v>
          </cell>
          <cell r="K745">
            <v>38663.22</v>
          </cell>
          <cell r="L745">
            <v>0</v>
          </cell>
          <cell r="N745" t="str">
            <v>เบี้ยประกันภัย(wtc#g) 1/1/44-1/1/45 AP-003-4403000146</v>
          </cell>
          <cell r="P745" t="str">
            <v>JVP</v>
          </cell>
        </row>
        <row r="746">
          <cell r="A746" t="str">
            <v>AP-0034403000146</v>
          </cell>
          <cell r="B746" t="str">
            <v>002</v>
          </cell>
          <cell r="C746" t="str">
            <v>44</v>
          </cell>
          <cell r="D746" t="str">
            <v>03</v>
          </cell>
          <cell r="E746" t="str">
            <v>31</v>
          </cell>
          <cell r="F746" t="str">
            <v>01043002</v>
          </cell>
          <cell r="G746" t="str">
            <v>0000030212043</v>
          </cell>
          <cell r="H746" t="str">
            <v>00000000</v>
          </cell>
          <cell r="J746" t="str">
            <v>0160002001</v>
          </cell>
          <cell r="K746">
            <v>29129.52</v>
          </cell>
          <cell r="L746">
            <v>0</v>
          </cell>
          <cell r="N746" t="str">
            <v>เบี้ยประกันภัยล่วงหน้า(wtc#g)1/4/44-31/12/44-บจ.เวิลด์เท</v>
          </cell>
          <cell r="P746" t="str">
            <v>AP3</v>
          </cell>
        </row>
        <row r="747">
          <cell r="A747" t="str">
            <v>AP 0034411000140</v>
          </cell>
          <cell r="B747" t="str">
            <v>001</v>
          </cell>
          <cell r="C747" t="str">
            <v>44</v>
          </cell>
          <cell r="D747" t="str">
            <v>11</v>
          </cell>
          <cell r="E747" t="str">
            <v>27</v>
          </cell>
          <cell r="F747" t="str">
            <v>01043002</v>
          </cell>
          <cell r="G747" t="str">
            <v>0000030212043</v>
          </cell>
          <cell r="H747" t="str">
            <v>00000000</v>
          </cell>
          <cell r="J747" t="str">
            <v>0380001877</v>
          </cell>
          <cell r="K747">
            <v>20562</v>
          </cell>
          <cell r="L747">
            <v>0</v>
          </cell>
          <cell r="N747" t="str">
            <v>ค่าเบี้ยประกันภัย ด.12/44-12/45 WTC#G-บจ.ไชน่าอินชัวรันส</v>
          </cell>
          <cell r="P747" t="str">
            <v>AP3</v>
          </cell>
        </row>
        <row r="748">
          <cell r="A748" t="str">
            <v>AP-0034402000162</v>
          </cell>
          <cell r="B748" t="str">
            <v>010</v>
          </cell>
          <cell r="C748" t="str">
            <v>44</v>
          </cell>
          <cell r="D748" t="str">
            <v>02</v>
          </cell>
          <cell r="E748" t="str">
            <v>28</v>
          </cell>
          <cell r="F748" t="str">
            <v>01043002</v>
          </cell>
          <cell r="G748" t="str">
            <v>0000030212043</v>
          </cell>
          <cell r="H748" t="str">
            <v>00000000</v>
          </cell>
          <cell r="J748" t="str">
            <v>IAR6002244</v>
          </cell>
          <cell r="K748">
            <v>5307.42</v>
          </cell>
          <cell r="L748">
            <v>0</v>
          </cell>
          <cell r="N748" t="str">
            <v>เบี้ยประกัน(wtc#g)1/3/44-28/2/45-บจ.วิริยะประกันภัย</v>
          </cell>
          <cell r="P748" t="str">
            <v>AP3</v>
          </cell>
        </row>
        <row r="749">
          <cell r="A749" t="str">
            <v>AP-0034311000080</v>
          </cell>
          <cell r="B749" t="str">
            <v>004</v>
          </cell>
          <cell r="C749" t="str">
            <v>43</v>
          </cell>
          <cell r="D749" t="str">
            <v>11</v>
          </cell>
          <cell r="E749" t="str">
            <v>22</v>
          </cell>
          <cell r="F749" t="str">
            <v>01043002</v>
          </cell>
          <cell r="G749" t="str">
            <v>0000030212043</v>
          </cell>
          <cell r="H749" t="str">
            <v>00000000</v>
          </cell>
          <cell r="J749" t="str">
            <v>LI 0000074</v>
          </cell>
          <cell r="K749">
            <v>20562</v>
          </cell>
          <cell r="L749">
            <v>0</v>
          </cell>
          <cell r="N749" t="str">
            <v>เบี้ยประกัน(WTC#G)29/12/43-29/12/44-ธนาคารศรีนคร</v>
          </cell>
          <cell r="O749">
            <v>0</v>
          </cell>
          <cell r="P749" t="str">
            <v>AP3</v>
          </cell>
        </row>
        <row r="750">
          <cell r="A750" t="str">
            <v>JVP0004312000060</v>
          </cell>
          <cell r="B750" t="str">
            <v>026</v>
          </cell>
          <cell r="C750" t="str">
            <v>43</v>
          </cell>
          <cell r="D750" t="str">
            <v>12</v>
          </cell>
          <cell r="E750" t="str">
            <v>31</v>
          </cell>
          <cell r="F750" t="str">
            <v>01043002</v>
          </cell>
          <cell r="G750" t="str">
            <v>0000030212043</v>
          </cell>
          <cell r="H750" t="str">
            <v>00000000</v>
          </cell>
          <cell r="J750" t="str">
            <v>LI 0000074</v>
          </cell>
          <cell r="K750">
            <v>0</v>
          </cell>
          <cell r="L750">
            <v>112.67</v>
          </cell>
          <cell r="N750" t="str">
            <v>ค่าเบี้ยประกัน WTC-G</v>
          </cell>
          <cell r="O750">
            <v>0</v>
          </cell>
          <cell r="P750" t="str">
            <v>JVP</v>
          </cell>
        </row>
        <row r="751">
          <cell r="A751" t="str">
            <v>JVP0004403000007</v>
          </cell>
          <cell r="B751" t="str">
            <v>002</v>
          </cell>
          <cell r="C751" t="str">
            <v>44</v>
          </cell>
          <cell r="D751" t="str">
            <v>03</v>
          </cell>
          <cell r="E751" t="str">
            <v>31</v>
          </cell>
          <cell r="F751" t="str">
            <v>01043002</v>
          </cell>
          <cell r="G751" t="str">
            <v>0000030212043</v>
          </cell>
          <cell r="H751" t="str">
            <v>00000000</v>
          </cell>
          <cell r="J751" t="str">
            <v>O160002001</v>
          </cell>
          <cell r="K751">
            <v>0</v>
          </cell>
          <cell r="L751">
            <v>29129.52</v>
          </cell>
          <cell r="N751" t="str">
            <v>ปรับปรุง AP-003-4403000146</v>
          </cell>
          <cell r="P751" t="str">
            <v>JVP</v>
          </cell>
        </row>
        <row r="752">
          <cell r="A752" t="str">
            <v>JVP0004401000014</v>
          </cell>
          <cell r="B752" t="str">
            <v>040</v>
          </cell>
          <cell r="C752" t="str">
            <v>44</v>
          </cell>
          <cell r="D752" t="str">
            <v>01</v>
          </cell>
          <cell r="E752" t="str">
            <v>31</v>
          </cell>
          <cell r="F752" t="str">
            <v>01043002</v>
          </cell>
          <cell r="G752" t="str">
            <v>0000030212046</v>
          </cell>
          <cell r="H752" t="str">
            <v>00000000</v>
          </cell>
          <cell r="J752" t="str">
            <v>0000000</v>
          </cell>
          <cell r="K752">
            <v>0</v>
          </cell>
          <cell r="L752">
            <v>380.69</v>
          </cell>
          <cell r="N752" t="str">
            <v>เบี้ยประกันภัย โรบินสัน จันทบุรี 1-31/1/44</v>
          </cell>
          <cell r="P752" t="str">
            <v>JVP</v>
          </cell>
        </row>
        <row r="753">
          <cell r="A753" t="str">
            <v>JVP0004402000013</v>
          </cell>
          <cell r="B753" t="str">
            <v>024</v>
          </cell>
          <cell r="C753" t="str">
            <v>44</v>
          </cell>
          <cell r="D753" t="str">
            <v>02</v>
          </cell>
          <cell r="E753" t="str">
            <v>28</v>
          </cell>
          <cell r="F753" t="str">
            <v>01043002</v>
          </cell>
          <cell r="G753" t="str">
            <v>0000030212046</v>
          </cell>
          <cell r="H753" t="str">
            <v>00000000</v>
          </cell>
          <cell r="J753" t="str">
            <v>0000000</v>
          </cell>
          <cell r="K753">
            <v>0</v>
          </cell>
          <cell r="L753">
            <v>343.85</v>
          </cell>
          <cell r="N753" t="str">
            <v>เบี้ยประกันภัย โรบินสัน จันทบุรี ด.2/44 บมจ.นวลิสซิ่ง</v>
          </cell>
          <cell r="P753" t="str">
            <v>JVP</v>
          </cell>
        </row>
        <row r="754">
          <cell r="A754" t="str">
            <v>JVP0004403000012</v>
          </cell>
          <cell r="B754" t="str">
            <v>022</v>
          </cell>
          <cell r="C754" t="str">
            <v>44</v>
          </cell>
          <cell r="D754" t="str">
            <v>03</v>
          </cell>
          <cell r="E754" t="str">
            <v>31</v>
          </cell>
          <cell r="F754" t="str">
            <v>01043002</v>
          </cell>
          <cell r="G754" t="str">
            <v>0000030212046</v>
          </cell>
          <cell r="H754" t="str">
            <v>00000000</v>
          </cell>
          <cell r="J754" t="str">
            <v>0000000</v>
          </cell>
          <cell r="K754">
            <v>0</v>
          </cell>
          <cell r="L754">
            <v>380.69</v>
          </cell>
          <cell r="N754" t="str">
            <v>เบี้ยประกันภัย โรบินสัน จันทบุรี ด.3/44บมจ.นวลิสซิ่ง</v>
          </cell>
          <cell r="P754" t="str">
            <v>JVP</v>
          </cell>
        </row>
        <row r="755">
          <cell r="A755" t="str">
            <v>JVP0004404000009</v>
          </cell>
          <cell r="B755" t="str">
            <v>018</v>
          </cell>
          <cell r="C755" t="str">
            <v>44</v>
          </cell>
          <cell r="D755" t="str">
            <v>04</v>
          </cell>
          <cell r="E755" t="str">
            <v>30</v>
          </cell>
          <cell r="F755" t="str">
            <v>01043002</v>
          </cell>
          <cell r="G755" t="str">
            <v>0000030212046</v>
          </cell>
          <cell r="H755" t="str">
            <v>00000000</v>
          </cell>
          <cell r="J755" t="str">
            <v>0000000</v>
          </cell>
          <cell r="K755">
            <v>0</v>
          </cell>
          <cell r="L755">
            <v>245.61</v>
          </cell>
          <cell r="N755" t="str">
            <v>เบี้ยประกันภัย โรบินสัน จันทบุรี ด.4/44บมจ.นวลิสซิ่ง</v>
          </cell>
          <cell r="P755" t="str">
            <v>JVP</v>
          </cell>
        </row>
        <row r="756">
          <cell r="A756" t="str">
            <v>JVP0004405000008</v>
          </cell>
          <cell r="B756" t="str">
            <v>076</v>
          </cell>
          <cell r="C756" t="str">
            <v>44</v>
          </cell>
          <cell r="D756" t="str">
            <v>05</v>
          </cell>
          <cell r="E756" t="str">
            <v>31</v>
          </cell>
          <cell r="F756" t="str">
            <v>01043002</v>
          </cell>
          <cell r="G756" t="str">
            <v>0000030212046</v>
          </cell>
          <cell r="H756" t="str">
            <v>00000000</v>
          </cell>
          <cell r="J756" t="str">
            <v>0000000</v>
          </cell>
          <cell r="K756">
            <v>0</v>
          </cell>
          <cell r="L756">
            <v>677.83</v>
          </cell>
          <cell r="N756" t="str">
            <v>เบี้ยประกันภัย โรบินสัน จันทบุรี ด.5/44บจ.วิริยะประกันภั</v>
          </cell>
          <cell r="P756" t="str">
            <v>JVP</v>
          </cell>
        </row>
        <row r="757">
          <cell r="A757" t="str">
            <v>JVP0004406000004</v>
          </cell>
          <cell r="B757" t="str">
            <v>076</v>
          </cell>
          <cell r="C757" t="str">
            <v>44</v>
          </cell>
          <cell r="D757" t="str">
            <v>06</v>
          </cell>
          <cell r="E757" t="str">
            <v>30</v>
          </cell>
          <cell r="F757" t="str">
            <v>01043002</v>
          </cell>
          <cell r="G757" t="str">
            <v>0000030212046</v>
          </cell>
          <cell r="H757" t="str">
            <v>00000000</v>
          </cell>
          <cell r="J757" t="str">
            <v>0000000</v>
          </cell>
          <cell r="K757">
            <v>0</v>
          </cell>
          <cell r="L757">
            <v>726.25</v>
          </cell>
          <cell r="N757" t="str">
            <v>เบี้ยประกันภัย โรบินสัน จันทบุรี ด.6/44บจ.วิริยะประกันภั</v>
          </cell>
          <cell r="P757" t="str">
            <v>JVP</v>
          </cell>
        </row>
        <row r="758">
          <cell r="A758" t="str">
            <v>JVP0004407000002</v>
          </cell>
          <cell r="B758" t="str">
            <v>076</v>
          </cell>
          <cell r="C758" t="str">
            <v>44</v>
          </cell>
          <cell r="D758" t="str">
            <v>07</v>
          </cell>
          <cell r="E758" t="str">
            <v>01</v>
          </cell>
          <cell r="F758" t="str">
            <v>01043002</v>
          </cell>
          <cell r="G758" t="str">
            <v>0000030212046</v>
          </cell>
          <cell r="H758" t="str">
            <v>00000000</v>
          </cell>
          <cell r="J758" t="str">
            <v>0000000</v>
          </cell>
          <cell r="K758">
            <v>0</v>
          </cell>
          <cell r="L758">
            <v>750.45</v>
          </cell>
          <cell r="N758" t="str">
            <v>เบี้ยประกันภัย โรบินสัน จันทบุรี ด.7/44บจ.วิริยะประกันภั</v>
          </cell>
          <cell r="P758" t="str">
            <v>JVP</v>
          </cell>
        </row>
        <row r="759">
          <cell r="A759" t="str">
            <v>JVP0004408000002</v>
          </cell>
          <cell r="B759" t="str">
            <v>076</v>
          </cell>
          <cell r="C759" t="str">
            <v>44</v>
          </cell>
          <cell r="D759" t="str">
            <v>08</v>
          </cell>
          <cell r="E759" t="str">
            <v>01</v>
          </cell>
          <cell r="F759" t="str">
            <v>01043002</v>
          </cell>
          <cell r="G759" t="str">
            <v>0000030212046</v>
          </cell>
          <cell r="H759" t="str">
            <v>00000000</v>
          </cell>
          <cell r="J759" t="str">
            <v>0000000</v>
          </cell>
          <cell r="K759">
            <v>0</v>
          </cell>
          <cell r="L759">
            <v>750.45</v>
          </cell>
          <cell r="N759" t="str">
            <v>เบี้ยประกันภัย โรบินสัน จันทบุรี ด.8/44บจ.วิริยะประกันภั</v>
          </cell>
          <cell r="P759" t="str">
            <v>JVP</v>
          </cell>
        </row>
        <row r="760">
          <cell r="A760" t="str">
            <v>JVP0004409000003</v>
          </cell>
          <cell r="B760" t="str">
            <v>076</v>
          </cell>
          <cell r="C760" t="str">
            <v>44</v>
          </cell>
          <cell r="D760" t="str">
            <v>09</v>
          </cell>
          <cell r="E760" t="str">
            <v>01</v>
          </cell>
          <cell r="F760" t="str">
            <v>01043002</v>
          </cell>
          <cell r="G760" t="str">
            <v>0000030212046</v>
          </cell>
          <cell r="H760" t="str">
            <v>00000000</v>
          </cell>
          <cell r="J760" t="str">
            <v>0000000</v>
          </cell>
          <cell r="K760">
            <v>0</v>
          </cell>
          <cell r="L760">
            <v>726.25</v>
          </cell>
          <cell r="N760" t="str">
            <v>เบี้ยประกันภัย โรบินสัน จันทบุรี ด.9/44บจ.วิริยะประกันภั</v>
          </cell>
          <cell r="P760" t="str">
            <v>JVP</v>
          </cell>
        </row>
        <row r="761">
          <cell r="A761" t="str">
            <v>JVP0004410000003</v>
          </cell>
          <cell r="B761" t="str">
            <v>076</v>
          </cell>
          <cell r="C761" t="str">
            <v>44</v>
          </cell>
          <cell r="D761" t="str">
            <v>10</v>
          </cell>
          <cell r="E761" t="str">
            <v>01</v>
          </cell>
          <cell r="F761" t="str">
            <v>01043002</v>
          </cell>
          <cell r="G761" t="str">
            <v>0000030212046</v>
          </cell>
          <cell r="H761" t="str">
            <v>00000000</v>
          </cell>
          <cell r="J761" t="str">
            <v>0000000</v>
          </cell>
          <cell r="K761">
            <v>0</v>
          </cell>
          <cell r="L761">
            <v>750.45</v>
          </cell>
          <cell r="N761" t="str">
            <v>เบี้ยประกันภัย โรบินสัน จันทบุรี ด.10/44 บจ.วิริยะประกัน</v>
          </cell>
          <cell r="P761" t="str">
            <v>JVP</v>
          </cell>
        </row>
        <row r="762">
          <cell r="A762" t="str">
            <v>JVP0004411000003</v>
          </cell>
          <cell r="B762" t="str">
            <v>074</v>
          </cell>
          <cell r="C762" t="str">
            <v>44</v>
          </cell>
          <cell r="D762" t="str">
            <v>11</v>
          </cell>
          <cell r="E762" t="str">
            <v>01</v>
          </cell>
          <cell r="F762" t="str">
            <v>01043002</v>
          </cell>
          <cell r="G762" t="str">
            <v>0000030212046</v>
          </cell>
          <cell r="H762" t="str">
            <v>00000000</v>
          </cell>
          <cell r="J762" t="str">
            <v>0000000</v>
          </cell>
          <cell r="K762">
            <v>0</v>
          </cell>
          <cell r="L762">
            <v>726.25</v>
          </cell>
          <cell r="N762" t="str">
            <v>เบี้ยประกันภัย โรบินสัน จันทบุรี ด.11/44 บจ.วิริยะประกัน</v>
          </cell>
          <cell r="P762" t="str">
            <v>JVP</v>
          </cell>
        </row>
        <row r="763">
          <cell r="A763" t="str">
            <v>JVP0004412000003</v>
          </cell>
          <cell r="B763" t="str">
            <v>066</v>
          </cell>
          <cell r="C763" t="str">
            <v>44</v>
          </cell>
          <cell r="D763" t="str">
            <v>12</v>
          </cell>
          <cell r="E763" t="str">
            <v>01</v>
          </cell>
          <cell r="F763" t="str">
            <v>01043002</v>
          </cell>
          <cell r="G763" t="str">
            <v>0000030212046</v>
          </cell>
          <cell r="H763" t="str">
            <v>00000000</v>
          </cell>
          <cell r="J763" t="str">
            <v>0000000</v>
          </cell>
          <cell r="K763">
            <v>0</v>
          </cell>
          <cell r="L763">
            <v>750.45</v>
          </cell>
          <cell r="N763" t="str">
            <v>เบี้ยประกันภัย โรบินสันจันทบุรี ด.12/44 บจ.วิริยะประกันภ</v>
          </cell>
          <cell r="P763" t="str">
            <v>JVP</v>
          </cell>
        </row>
        <row r="764">
          <cell r="A764" t="str">
            <v>AP-0034405000145</v>
          </cell>
          <cell r="B764" t="str">
            <v>013</v>
          </cell>
          <cell r="C764" t="str">
            <v>44</v>
          </cell>
          <cell r="D764" t="str">
            <v>05</v>
          </cell>
          <cell r="E764" t="str">
            <v>04</v>
          </cell>
          <cell r="F764" t="str">
            <v>01043002</v>
          </cell>
          <cell r="G764" t="str">
            <v>0000030212046</v>
          </cell>
          <cell r="H764" t="str">
            <v>00000000</v>
          </cell>
          <cell r="J764" t="str">
            <v>0440501</v>
          </cell>
          <cell r="K764">
            <v>8836</v>
          </cell>
          <cell r="L764">
            <v>0</v>
          </cell>
          <cell r="N764" t="str">
            <v>ค่าเบี้ยประกัน(จันทบุรี)4/5/44-4/5/45-บจ.วิริยะประกันภ</v>
          </cell>
          <cell r="P764" t="str">
            <v>AP3</v>
          </cell>
        </row>
        <row r="765">
          <cell r="A765" t="str">
            <v>AP-0034306000050</v>
          </cell>
          <cell r="B765" t="str">
            <v>015</v>
          </cell>
          <cell r="C765" t="str">
            <v>43</v>
          </cell>
          <cell r="D765" t="str">
            <v>06</v>
          </cell>
          <cell r="E765" t="str">
            <v>12</v>
          </cell>
          <cell r="F765" t="str">
            <v>01043002</v>
          </cell>
          <cell r="G765" t="str">
            <v>0000030212046</v>
          </cell>
          <cell r="H765" t="str">
            <v>00000000</v>
          </cell>
          <cell r="J765" t="str">
            <v>F100006749</v>
          </cell>
          <cell r="K765">
            <v>4482.33</v>
          </cell>
          <cell r="L765">
            <v>0</v>
          </cell>
          <cell r="N765" t="str">
            <v>เบี้ยประกันล่วงหน้า(จันทบุรี)20/4/43-20/4/44-บมจ.นวลิสซิ</v>
          </cell>
          <cell r="O765">
            <v>0</v>
          </cell>
          <cell r="P765" t="str">
            <v>AP3</v>
          </cell>
        </row>
        <row r="766">
          <cell r="A766" t="str">
            <v>JVP0004312000060</v>
          </cell>
          <cell r="B766" t="str">
            <v>027</v>
          </cell>
          <cell r="C766" t="str">
            <v>43</v>
          </cell>
          <cell r="D766" t="str">
            <v>12</v>
          </cell>
          <cell r="E766" t="str">
            <v>31</v>
          </cell>
          <cell r="F766" t="str">
            <v>01043002</v>
          </cell>
          <cell r="G766" t="str">
            <v>0000030212046</v>
          </cell>
          <cell r="H766" t="str">
            <v>00000000</v>
          </cell>
          <cell r="J766" t="str">
            <v>FI00006749</v>
          </cell>
          <cell r="K766">
            <v>0</v>
          </cell>
          <cell r="L766">
            <v>3131.49</v>
          </cell>
          <cell r="N766" t="str">
            <v>ค่าเบี้ยประกัน ROBINCHAN</v>
          </cell>
          <cell r="O766">
            <v>0</v>
          </cell>
          <cell r="P766" t="str">
            <v>JVP</v>
          </cell>
        </row>
        <row r="767">
          <cell r="A767" t="str">
            <v>JVP0004401000014</v>
          </cell>
          <cell r="B767" t="str">
            <v>032</v>
          </cell>
          <cell r="C767" t="str">
            <v>44</v>
          </cell>
          <cell r="D767" t="str">
            <v>01</v>
          </cell>
          <cell r="E767" t="str">
            <v>31</v>
          </cell>
          <cell r="F767" t="str">
            <v>01043002</v>
          </cell>
          <cell r="G767" t="str">
            <v>0000030212047</v>
          </cell>
          <cell r="H767" t="str">
            <v>00000000</v>
          </cell>
          <cell r="J767" t="str">
            <v>0000000</v>
          </cell>
          <cell r="K767">
            <v>0</v>
          </cell>
          <cell r="L767">
            <v>145.72</v>
          </cell>
          <cell r="N767" t="str">
            <v>เบี้ยประกันภัย เดอะมอลล์ รามคำแหง (Consign) 1-31/1/44</v>
          </cell>
          <cell r="P767" t="str">
            <v>JVP</v>
          </cell>
        </row>
        <row r="768">
          <cell r="A768" t="str">
            <v>JVP0004402000013</v>
          </cell>
          <cell r="B768" t="str">
            <v>016</v>
          </cell>
          <cell r="C768" t="str">
            <v>44</v>
          </cell>
          <cell r="D768" t="str">
            <v>02</v>
          </cell>
          <cell r="E768" t="str">
            <v>28</v>
          </cell>
          <cell r="F768" t="str">
            <v>01043002</v>
          </cell>
          <cell r="G768" t="str">
            <v>0000030212047</v>
          </cell>
          <cell r="H768" t="str">
            <v>00000000</v>
          </cell>
          <cell r="J768" t="str">
            <v>0000000</v>
          </cell>
          <cell r="K768">
            <v>0</v>
          </cell>
          <cell r="L768">
            <v>131.62</v>
          </cell>
          <cell r="N768" t="str">
            <v>เบี้ยประกันภัย เดอะมอลล์ รามคำแหง ด.2/44 บมจ.นวลิสซิ่ง</v>
          </cell>
          <cell r="P768" t="str">
            <v>JVP</v>
          </cell>
        </row>
        <row r="769">
          <cell r="A769" t="str">
            <v>JVP0004403000012</v>
          </cell>
          <cell r="B769" t="str">
            <v>014</v>
          </cell>
          <cell r="C769" t="str">
            <v>44</v>
          </cell>
          <cell r="D769" t="str">
            <v>03</v>
          </cell>
          <cell r="E769" t="str">
            <v>31</v>
          </cell>
          <cell r="F769" t="str">
            <v>01043002</v>
          </cell>
          <cell r="G769" t="str">
            <v>0000030212047</v>
          </cell>
          <cell r="H769" t="str">
            <v>00000000</v>
          </cell>
          <cell r="J769" t="str">
            <v>0000000</v>
          </cell>
          <cell r="K769">
            <v>0</v>
          </cell>
          <cell r="L769">
            <v>145.72</v>
          </cell>
          <cell r="N769" t="str">
            <v>เบี้ยประกันภัย เดอะมอลล์รามคำแหง ด.3/44บมจ.นวลิสซิ่ง</v>
          </cell>
          <cell r="P769" t="str">
            <v>JVP</v>
          </cell>
        </row>
        <row r="770">
          <cell r="A770" t="str">
            <v>JVP0004404000009</v>
          </cell>
          <cell r="B770" t="str">
            <v>010</v>
          </cell>
          <cell r="C770" t="str">
            <v>44</v>
          </cell>
          <cell r="D770" t="str">
            <v>04</v>
          </cell>
          <cell r="E770" t="str">
            <v>30</v>
          </cell>
          <cell r="F770" t="str">
            <v>01043002</v>
          </cell>
          <cell r="G770" t="str">
            <v>0000030212047</v>
          </cell>
          <cell r="H770" t="str">
            <v>00000000</v>
          </cell>
          <cell r="J770" t="str">
            <v>0000000</v>
          </cell>
          <cell r="K770">
            <v>0</v>
          </cell>
          <cell r="L770">
            <v>94.02</v>
          </cell>
          <cell r="N770" t="str">
            <v>เบี้ยประกันภัย เดอะมอลลรามคำแหง ด.4/44 บมจ.นวลิสซิ่ง</v>
          </cell>
          <cell r="P770" t="str">
            <v>JVP</v>
          </cell>
        </row>
        <row r="771">
          <cell r="A771" t="str">
            <v>AP-0034306000050</v>
          </cell>
          <cell r="B771" t="str">
            <v>019</v>
          </cell>
          <cell r="C771" t="str">
            <v>43</v>
          </cell>
          <cell r="D771" t="str">
            <v>06</v>
          </cell>
          <cell r="E771" t="str">
            <v>12</v>
          </cell>
          <cell r="F771" t="str">
            <v>01043002</v>
          </cell>
          <cell r="G771" t="str">
            <v>0000030212047</v>
          </cell>
          <cell r="H771" t="str">
            <v>00000000</v>
          </cell>
          <cell r="J771" t="str">
            <v>F100006755</v>
          </cell>
          <cell r="K771">
            <v>1715.76</v>
          </cell>
          <cell r="L771">
            <v>0</v>
          </cell>
          <cell r="N771" t="str">
            <v>เบี้ยประกันล่วงหน้า(MALL/RAM(C)20/4/43-20/4/44-บมจ.นวลิส</v>
          </cell>
          <cell r="O771">
            <v>0</v>
          </cell>
          <cell r="P771" t="str">
            <v>AP3</v>
          </cell>
        </row>
        <row r="772">
          <cell r="A772" t="str">
            <v>JVP0004312000060</v>
          </cell>
          <cell r="B772" t="str">
            <v>028</v>
          </cell>
          <cell r="C772" t="str">
            <v>43</v>
          </cell>
          <cell r="D772" t="str">
            <v>12</v>
          </cell>
          <cell r="E772" t="str">
            <v>31</v>
          </cell>
          <cell r="F772" t="str">
            <v>01043002</v>
          </cell>
          <cell r="G772" t="str">
            <v>0000030212047</v>
          </cell>
          <cell r="H772" t="str">
            <v>00000000</v>
          </cell>
          <cell r="J772" t="str">
            <v>FI00006755</v>
          </cell>
          <cell r="K772">
            <v>0</v>
          </cell>
          <cell r="L772">
            <v>1198.68</v>
          </cell>
          <cell r="N772" t="str">
            <v>ค่าเบี้ยประกัน MALL/RAM-C</v>
          </cell>
          <cell r="O772">
            <v>0</v>
          </cell>
          <cell r="P772" t="str">
            <v>JVP</v>
          </cell>
        </row>
        <row r="773">
          <cell r="A773" t="str">
            <v>JVP0004403000010</v>
          </cell>
          <cell r="B773" t="str">
            <v>052</v>
          </cell>
          <cell r="C773" t="str">
            <v>44</v>
          </cell>
          <cell r="D773" t="str">
            <v>03</v>
          </cell>
          <cell r="E773" t="str">
            <v>31</v>
          </cell>
          <cell r="F773" t="str">
            <v>01043002</v>
          </cell>
          <cell r="G773" t="str">
            <v>0000030212048</v>
          </cell>
          <cell r="H773" t="str">
            <v>00000000</v>
          </cell>
          <cell r="J773" t="str">
            <v>0000000</v>
          </cell>
          <cell r="K773">
            <v>0</v>
          </cell>
          <cell r="L773">
            <v>579.91</v>
          </cell>
          <cell r="N773" t="str">
            <v>เบี้ยประกันภัย เมเจอร์ รัชโยธิน ด.3/44บมจ.นวสิสซิ่ง</v>
          </cell>
          <cell r="P773" t="str">
            <v>JVP</v>
          </cell>
        </row>
        <row r="774">
          <cell r="A774" t="str">
            <v>JVP0004404000007</v>
          </cell>
          <cell r="B774" t="str">
            <v>052</v>
          </cell>
          <cell r="C774" t="str">
            <v>44</v>
          </cell>
          <cell r="D774" t="str">
            <v>04</v>
          </cell>
          <cell r="E774" t="str">
            <v>30</v>
          </cell>
          <cell r="F774" t="str">
            <v>01043002</v>
          </cell>
          <cell r="G774" t="str">
            <v>0000030212048</v>
          </cell>
          <cell r="H774" t="str">
            <v>00000000</v>
          </cell>
          <cell r="J774" t="str">
            <v>0000000</v>
          </cell>
          <cell r="K774">
            <v>0</v>
          </cell>
          <cell r="L774">
            <v>561.21</v>
          </cell>
          <cell r="N774" t="str">
            <v>เบี้ยประกันภัย เมเจอร์ รัชโยธิน ด.4/44บจ.วิริยะประกันภัย</v>
          </cell>
          <cell r="P774" t="str">
            <v>JVP</v>
          </cell>
        </row>
        <row r="775">
          <cell r="A775" t="str">
            <v>JVP0004405000008</v>
          </cell>
          <cell r="B775" t="str">
            <v>052</v>
          </cell>
          <cell r="C775" t="str">
            <v>44</v>
          </cell>
          <cell r="D775" t="str">
            <v>05</v>
          </cell>
          <cell r="E775" t="str">
            <v>31</v>
          </cell>
          <cell r="F775" t="str">
            <v>01043002</v>
          </cell>
          <cell r="G775" t="str">
            <v>0000030212048</v>
          </cell>
          <cell r="H775" t="str">
            <v>00000000</v>
          </cell>
          <cell r="J775" t="str">
            <v>0000000</v>
          </cell>
          <cell r="K775">
            <v>0</v>
          </cell>
          <cell r="L775">
            <v>579.91</v>
          </cell>
          <cell r="N775" t="str">
            <v>เบี้ยประกันภัย เมเจอร์ รัชโยธิน ด.5/44บจ.วิริยะประกันภัย</v>
          </cell>
          <cell r="P775" t="str">
            <v>JVP</v>
          </cell>
        </row>
        <row r="776">
          <cell r="A776" t="str">
            <v>JVP0004406000004</v>
          </cell>
          <cell r="B776" t="str">
            <v>052</v>
          </cell>
          <cell r="C776" t="str">
            <v>44</v>
          </cell>
          <cell r="D776" t="str">
            <v>06</v>
          </cell>
          <cell r="E776" t="str">
            <v>30</v>
          </cell>
          <cell r="F776" t="str">
            <v>01043002</v>
          </cell>
          <cell r="G776" t="str">
            <v>0000030212048</v>
          </cell>
          <cell r="H776" t="str">
            <v>00000000</v>
          </cell>
          <cell r="J776" t="str">
            <v>0000000</v>
          </cell>
          <cell r="K776">
            <v>0</v>
          </cell>
          <cell r="L776">
            <v>561.21</v>
          </cell>
          <cell r="N776" t="str">
            <v>เบี้ยประกันภัย เมเจอร์ รัชโยธิน ด.6/44บจ.วิริยะประกันภัย</v>
          </cell>
          <cell r="P776" t="str">
            <v>JVP</v>
          </cell>
        </row>
        <row r="777">
          <cell r="A777" t="str">
            <v>JVP0004407000002</v>
          </cell>
          <cell r="B777" t="str">
            <v>052</v>
          </cell>
          <cell r="C777" t="str">
            <v>44</v>
          </cell>
          <cell r="D777" t="str">
            <v>07</v>
          </cell>
          <cell r="E777" t="str">
            <v>01</v>
          </cell>
          <cell r="F777" t="str">
            <v>01043002</v>
          </cell>
          <cell r="G777" t="str">
            <v>0000030212048</v>
          </cell>
          <cell r="H777" t="str">
            <v>00000000</v>
          </cell>
          <cell r="J777" t="str">
            <v>0000000</v>
          </cell>
          <cell r="K777">
            <v>0</v>
          </cell>
          <cell r="L777">
            <v>579.91</v>
          </cell>
          <cell r="N777" t="str">
            <v>เบี้ยประกันภัย เมเจอร์ รัชโยธิน ด.7/44บจ.วิริยะประกันภัย</v>
          </cell>
          <cell r="P777" t="str">
            <v>JVP</v>
          </cell>
        </row>
        <row r="778">
          <cell r="A778" t="str">
            <v>JVP0004408000002</v>
          </cell>
          <cell r="B778" t="str">
            <v>052</v>
          </cell>
          <cell r="C778" t="str">
            <v>44</v>
          </cell>
          <cell r="D778" t="str">
            <v>08</v>
          </cell>
          <cell r="E778" t="str">
            <v>01</v>
          </cell>
          <cell r="F778" t="str">
            <v>01043002</v>
          </cell>
          <cell r="G778" t="str">
            <v>0000030212048</v>
          </cell>
          <cell r="H778" t="str">
            <v>00000000</v>
          </cell>
          <cell r="J778" t="str">
            <v>0000000</v>
          </cell>
          <cell r="K778">
            <v>0</v>
          </cell>
          <cell r="L778">
            <v>579.91</v>
          </cell>
          <cell r="N778" t="str">
            <v>เบี้ยประกันภัย เมเจอร์ รัชโยธิน ด.8/44บจ.วิริยะประกันภัย</v>
          </cell>
          <cell r="P778" t="str">
            <v>JVP</v>
          </cell>
        </row>
        <row r="779">
          <cell r="A779" t="str">
            <v>JVP0004409000003</v>
          </cell>
          <cell r="B779" t="str">
            <v>052</v>
          </cell>
          <cell r="C779" t="str">
            <v>44</v>
          </cell>
          <cell r="D779" t="str">
            <v>09</v>
          </cell>
          <cell r="E779" t="str">
            <v>01</v>
          </cell>
          <cell r="F779" t="str">
            <v>01043002</v>
          </cell>
          <cell r="G779" t="str">
            <v>0000030212048</v>
          </cell>
          <cell r="H779" t="str">
            <v>00000000</v>
          </cell>
          <cell r="J779" t="str">
            <v>0000000</v>
          </cell>
          <cell r="K779">
            <v>0</v>
          </cell>
          <cell r="L779">
            <v>561.21</v>
          </cell>
          <cell r="N779" t="str">
            <v>เบี้ยประกันภัย เมเจอร์ รัชโยธิน ด.9/44บจ.วิริยะประกันภัย</v>
          </cell>
          <cell r="P779" t="str">
            <v>JVP</v>
          </cell>
        </row>
        <row r="780">
          <cell r="A780" t="str">
            <v>JVP0004410000003</v>
          </cell>
          <cell r="B780" t="str">
            <v>052</v>
          </cell>
          <cell r="C780" t="str">
            <v>44</v>
          </cell>
          <cell r="D780" t="str">
            <v>10</v>
          </cell>
          <cell r="E780" t="str">
            <v>01</v>
          </cell>
          <cell r="F780" t="str">
            <v>01043002</v>
          </cell>
          <cell r="G780" t="str">
            <v>0000030212048</v>
          </cell>
          <cell r="H780" t="str">
            <v>00000000</v>
          </cell>
          <cell r="J780" t="str">
            <v>0000000</v>
          </cell>
          <cell r="K780">
            <v>0</v>
          </cell>
          <cell r="L780">
            <v>579.91</v>
          </cell>
          <cell r="N780" t="str">
            <v>เบี้ยประกันภัย เมเจอร์ รัชโยธิน ด.10/44 บจ.วิริยะประกันภ</v>
          </cell>
          <cell r="P780" t="str">
            <v>JVP</v>
          </cell>
        </row>
        <row r="781">
          <cell r="A781" t="str">
            <v>JVP0004411000003</v>
          </cell>
          <cell r="B781" t="str">
            <v>050</v>
          </cell>
          <cell r="C781" t="str">
            <v>44</v>
          </cell>
          <cell r="D781" t="str">
            <v>11</v>
          </cell>
          <cell r="E781" t="str">
            <v>01</v>
          </cell>
          <cell r="F781" t="str">
            <v>01043002</v>
          </cell>
          <cell r="G781" t="str">
            <v>0000030212048</v>
          </cell>
          <cell r="H781" t="str">
            <v>00000000</v>
          </cell>
          <cell r="J781" t="str">
            <v>0000000</v>
          </cell>
          <cell r="K781">
            <v>0</v>
          </cell>
          <cell r="L781">
            <v>561.21</v>
          </cell>
          <cell r="N781" t="str">
            <v>เบี้ยประกันภัย เมเจอร์รัชโยธิน ด.11/44บจ.วิริยะประกันภัย</v>
          </cell>
          <cell r="P781" t="str">
            <v>JVP</v>
          </cell>
        </row>
        <row r="782">
          <cell r="A782" t="str">
            <v>JVP0004412000003</v>
          </cell>
          <cell r="B782" t="str">
            <v>042</v>
          </cell>
          <cell r="C782" t="str">
            <v>44</v>
          </cell>
          <cell r="D782" t="str">
            <v>12</v>
          </cell>
          <cell r="E782" t="str">
            <v>01</v>
          </cell>
          <cell r="F782" t="str">
            <v>01043002</v>
          </cell>
          <cell r="G782" t="str">
            <v>0000030212048</v>
          </cell>
          <cell r="H782" t="str">
            <v>00000000</v>
          </cell>
          <cell r="J782" t="str">
            <v>0000000</v>
          </cell>
          <cell r="K782">
            <v>0</v>
          </cell>
          <cell r="L782">
            <v>579.91</v>
          </cell>
          <cell r="N782" t="str">
            <v>เบี้ยประกันภัย เมเจอร์ รัชโยธิน ด.12/44 บจ.วิริยะประกันภ</v>
          </cell>
          <cell r="P782" t="str">
            <v>JVP</v>
          </cell>
        </row>
        <row r="783">
          <cell r="A783" t="str">
            <v>AP-0034402000162</v>
          </cell>
          <cell r="B783" t="str">
            <v>006</v>
          </cell>
          <cell r="C783" t="str">
            <v>44</v>
          </cell>
          <cell r="D783" t="str">
            <v>02</v>
          </cell>
          <cell r="E783" t="str">
            <v>28</v>
          </cell>
          <cell r="F783" t="str">
            <v>01043002</v>
          </cell>
          <cell r="G783" t="str">
            <v>0000030212048</v>
          </cell>
          <cell r="H783" t="str">
            <v>00000000</v>
          </cell>
          <cell r="J783" t="str">
            <v>IAR6002344</v>
          </cell>
          <cell r="K783">
            <v>6809.29</v>
          </cell>
          <cell r="L783">
            <v>0</v>
          </cell>
          <cell r="N783" t="str">
            <v>เบี้ยประกัน(major/rat)1/3/44-28/2/45-บจ.วิริยะประกันภัย</v>
          </cell>
          <cell r="P783" t="str">
            <v>AP3</v>
          </cell>
        </row>
        <row r="784">
          <cell r="A784" t="str">
            <v>JVP0004402000014</v>
          </cell>
          <cell r="B784" t="str">
            <v>010</v>
          </cell>
          <cell r="C784" t="str">
            <v>44</v>
          </cell>
          <cell r="D784" t="str">
            <v>02</v>
          </cell>
          <cell r="E784" t="str">
            <v>28</v>
          </cell>
          <cell r="F784" t="str">
            <v>01043002</v>
          </cell>
          <cell r="G784" t="str">
            <v>0000030212051</v>
          </cell>
          <cell r="H784" t="str">
            <v>00000000</v>
          </cell>
          <cell r="J784" t="str">
            <v>0000000</v>
          </cell>
          <cell r="K784">
            <v>0</v>
          </cell>
          <cell r="L784">
            <v>187.25</v>
          </cell>
          <cell r="N784" t="str">
            <v>เบี้ยประกันภัย สุขุมวิท 49 ด.2/44 บมจ.นวลิสซิ่ง</v>
          </cell>
          <cell r="P784" t="str">
            <v>JVP</v>
          </cell>
        </row>
        <row r="785">
          <cell r="A785" t="str">
            <v>JVP0004402000014</v>
          </cell>
          <cell r="B785" t="str">
            <v>012</v>
          </cell>
          <cell r="C785" t="str">
            <v>44</v>
          </cell>
          <cell r="D785" t="str">
            <v>02</v>
          </cell>
          <cell r="E785" t="str">
            <v>28</v>
          </cell>
          <cell r="F785" t="str">
            <v>01043002</v>
          </cell>
          <cell r="G785" t="str">
            <v>0000030212051</v>
          </cell>
          <cell r="H785" t="str">
            <v>00000000</v>
          </cell>
          <cell r="J785" t="str">
            <v>0000000</v>
          </cell>
          <cell r="K785">
            <v>0</v>
          </cell>
          <cell r="L785">
            <v>360.62</v>
          </cell>
          <cell r="N785" t="str">
            <v>เบี้ยประกันภัย สุขุมวิท 49 ด.2/44 บมจ.นวลิสซิ่ง</v>
          </cell>
          <cell r="P785" t="str">
            <v>JVP</v>
          </cell>
        </row>
        <row r="786">
          <cell r="A786" t="str">
            <v>JVP0004403000010</v>
          </cell>
          <cell r="B786" t="str">
            <v>010</v>
          </cell>
          <cell r="C786" t="str">
            <v>44</v>
          </cell>
          <cell r="D786" t="str">
            <v>03</v>
          </cell>
          <cell r="E786" t="str">
            <v>31</v>
          </cell>
          <cell r="F786" t="str">
            <v>01043002</v>
          </cell>
          <cell r="G786" t="str">
            <v>0000030212051</v>
          </cell>
          <cell r="H786" t="str">
            <v>00000000</v>
          </cell>
          <cell r="J786" t="str">
            <v>0000000</v>
          </cell>
          <cell r="K786">
            <v>0</v>
          </cell>
          <cell r="L786">
            <v>207.32</v>
          </cell>
          <cell r="N786" t="str">
            <v>เบี้ยประกันภัย สุขุมวิท 49 ด.3/44บมจ.นวลิสซิ่ง</v>
          </cell>
          <cell r="P786" t="str">
            <v>JVP</v>
          </cell>
        </row>
        <row r="787">
          <cell r="A787" t="str">
            <v>JVP0004403000010</v>
          </cell>
          <cell r="B787" t="str">
            <v>012</v>
          </cell>
          <cell r="C787" t="str">
            <v>44</v>
          </cell>
          <cell r="D787" t="str">
            <v>03</v>
          </cell>
          <cell r="E787" t="str">
            <v>31</v>
          </cell>
          <cell r="F787" t="str">
            <v>01043002</v>
          </cell>
          <cell r="G787" t="str">
            <v>0000030212051</v>
          </cell>
          <cell r="H787" t="str">
            <v>00000000</v>
          </cell>
          <cell r="J787" t="str">
            <v>0000000</v>
          </cell>
          <cell r="K787">
            <v>0</v>
          </cell>
          <cell r="L787">
            <v>399.26</v>
          </cell>
          <cell r="N787" t="str">
            <v>เบี้ยประกันภัย สุขุมวิท 49 ด.3/44บมจ.นวลิสซิ่ง</v>
          </cell>
          <cell r="P787" t="str">
            <v>JVP</v>
          </cell>
        </row>
        <row r="788">
          <cell r="A788" t="str">
            <v>JVP0004404000007</v>
          </cell>
          <cell r="B788" t="str">
            <v>010</v>
          </cell>
          <cell r="C788" t="str">
            <v>44</v>
          </cell>
          <cell r="D788" t="str">
            <v>04</v>
          </cell>
          <cell r="E788" t="str">
            <v>30</v>
          </cell>
          <cell r="F788" t="str">
            <v>01043002</v>
          </cell>
          <cell r="G788" t="str">
            <v>0000030212051</v>
          </cell>
          <cell r="H788" t="str">
            <v>00000000</v>
          </cell>
          <cell r="J788" t="str">
            <v>0000000</v>
          </cell>
          <cell r="K788">
            <v>0</v>
          </cell>
          <cell r="L788">
            <v>200.63</v>
          </cell>
          <cell r="N788" t="str">
            <v>เบี้ยประกันพภัย สุขุมวิท 49 ด.4/44บมจ.นวลิสซิ่</v>
          </cell>
          <cell r="P788" t="str">
            <v>JVP</v>
          </cell>
        </row>
        <row r="789">
          <cell r="A789" t="str">
            <v>JVP0004404000007</v>
          </cell>
          <cell r="B789" t="str">
            <v>012</v>
          </cell>
          <cell r="C789" t="str">
            <v>44</v>
          </cell>
          <cell r="D789" t="str">
            <v>04</v>
          </cell>
          <cell r="E789" t="str">
            <v>30</v>
          </cell>
          <cell r="F789" t="str">
            <v>01043002</v>
          </cell>
          <cell r="G789" t="str">
            <v>0000030212051</v>
          </cell>
          <cell r="H789" t="str">
            <v>00000000</v>
          </cell>
          <cell r="J789" t="str">
            <v>0000000</v>
          </cell>
          <cell r="K789">
            <v>0</v>
          </cell>
          <cell r="L789">
            <v>386.38</v>
          </cell>
          <cell r="N789" t="str">
            <v>เบี้ยประกันพภัย สุขุมวิท 49 ด.4/44บมจ.นวลิสซิ่</v>
          </cell>
          <cell r="P789" t="str">
            <v>JVP</v>
          </cell>
        </row>
        <row r="790">
          <cell r="A790" t="str">
            <v>JVP0004405000008</v>
          </cell>
          <cell r="B790" t="str">
            <v>010</v>
          </cell>
          <cell r="C790" t="str">
            <v>44</v>
          </cell>
          <cell r="D790" t="str">
            <v>05</v>
          </cell>
          <cell r="E790" t="str">
            <v>31</v>
          </cell>
          <cell r="F790" t="str">
            <v>01043002</v>
          </cell>
          <cell r="G790" t="str">
            <v>0000030212051</v>
          </cell>
          <cell r="H790" t="str">
            <v>00000000</v>
          </cell>
          <cell r="J790" t="str">
            <v>0000000</v>
          </cell>
          <cell r="K790">
            <v>0</v>
          </cell>
          <cell r="L790">
            <v>207.32</v>
          </cell>
          <cell r="N790" t="str">
            <v>เบี้ยประกันภัย สุขุมวิท 49 ด.5/44บมจ.นวลิสซิ่ง</v>
          </cell>
          <cell r="P790" t="str">
            <v>JVP</v>
          </cell>
        </row>
        <row r="791">
          <cell r="A791" t="str">
            <v>JVP0004405000008</v>
          </cell>
          <cell r="B791" t="str">
            <v>012</v>
          </cell>
          <cell r="C791" t="str">
            <v>44</v>
          </cell>
          <cell r="D791" t="str">
            <v>05</v>
          </cell>
          <cell r="E791" t="str">
            <v>31</v>
          </cell>
          <cell r="F791" t="str">
            <v>01043002</v>
          </cell>
          <cell r="G791" t="str">
            <v>0000030212051</v>
          </cell>
          <cell r="H791" t="str">
            <v>00000000</v>
          </cell>
          <cell r="J791" t="str">
            <v>0000000</v>
          </cell>
          <cell r="K791">
            <v>0</v>
          </cell>
          <cell r="L791">
            <v>399.26</v>
          </cell>
          <cell r="N791" t="str">
            <v>เบี้ยประกันภัย สุขุมวิท 49 ด.5/44บมจ.นวลิสซิ่ง</v>
          </cell>
          <cell r="P791" t="str">
            <v>JVP</v>
          </cell>
        </row>
        <row r="792">
          <cell r="A792" t="str">
            <v>JVP0004406000004</v>
          </cell>
          <cell r="B792" t="str">
            <v>010</v>
          </cell>
          <cell r="C792" t="str">
            <v>44</v>
          </cell>
          <cell r="D792" t="str">
            <v>06</v>
          </cell>
          <cell r="E792" t="str">
            <v>30</v>
          </cell>
          <cell r="F792" t="str">
            <v>01043002</v>
          </cell>
          <cell r="G792" t="str">
            <v>0000030212051</v>
          </cell>
          <cell r="H792" t="str">
            <v>00000000</v>
          </cell>
          <cell r="J792" t="str">
            <v>0000000</v>
          </cell>
          <cell r="K792">
            <v>0</v>
          </cell>
          <cell r="L792">
            <v>200.63</v>
          </cell>
          <cell r="N792" t="str">
            <v>เบี้ยประกันภัย สุขุมวิท 49 ด.6/44บมจ.นวลิสซิ่ง</v>
          </cell>
          <cell r="P792" t="str">
            <v>JVP</v>
          </cell>
        </row>
        <row r="793">
          <cell r="A793" t="str">
            <v>JVP0004406000004</v>
          </cell>
          <cell r="B793" t="str">
            <v>012</v>
          </cell>
          <cell r="C793" t="str">
            <v>44</v>
          </cell>
          <cell r="D793" t="str">
            <v>06</v>
          </cell>
          <cell r="E793" t="str">
            <v>30</v>
          </cell>
          <cell r="F793" t="str">
            <v>01043002</v>
          </cell>
          <cell r="G793" t="str">
            <v>0000030212051</v>
          </cell>
          <cell r="H793" t="str">
            <v>00000000</v>
          </cell>
          <cell r="J793" t="str">
            <v>0000000</v>
          </cell>
          <cell r="K793">
            <v>0</v>
          </cell>
          <cell r="L793">
            <v>386.38</v>
          </cell>
          <cell r="N793" t="str">
            <v>เบี้ยประกันภัย สุขุมวิท 49 ด.6/44บมจ.นวลิสซิ่ง</v>
          </cell>
          <cell r="P793" t="str">
            <v>JVP</v>
          </cell>
        </row>
        <row r="794">
          <cell r="A794" t="str">
            <v>JVP0004407000002</v>
          </cell>
          <cell r="B794" t="str">
            <v>010</v>
          </cell>
          <cell r="C794" t="str">
            <v>44</v>
          </cell>
          <cell r="D794" t="str">
            <v>07</v>
          </cell>
          <cell r="E794" t="str">
            <v>01</v>
          </cell>
          <cell r="F794" t="str">
            <v>01043002</v>
          </cell>
          <cell r="G794" t="str">
            <v>0000030212051</v>
          </cell>
          <cell r="H794" t="str">
            <v>00000000</v>
          </cell>
          <cell r="J794" t="str">
            <v>0000000</v>
          </cell>
          <cell r="K794">
            <v>0</v>
          </cell>
          <cell r="L794">
            <v>207.32</v>
          </cell>
          <cell r="N794" t="str">
            <v>เบี้ยประกันภัย สุขุมวิท 49 ด.7/44บมจ.นวลิสซิ่ง</v>
          </cell>
          <cell r="P794" t="str">
            <v>JVP</v>
          </cell>
        </row>
        <row r="795">
          <cell r="A795" t="str">
            <v>JVP0004407000002</v>
          </cell>
          <cell r="B795" t="str">
            <v>012</v>
          </cell>
          <cell r="C795" t="str">
            <v>44</v>
          </cell>
          <cell r="D795" t="str">
            <v>07</v>
          </cell>
          <cell r="E795" t="str">
            <v>01</v>
          </cell>
          <cell r="F795" t="str">
            <v>01043002</v>
          </cell>
          <cell r="G795" t="str">
            <v>0000030212051</v>
          </cell>
          <cell r="H795" t="str">
            <v>00000000</v>
          </cell>
          <cell r="J795" t="str">
            <v>0000000</v>
          </cell>
          <cell r="K795">
            <v>0</v>
          </cell>
          <cell r="L795">
            <v>399.26</v>
          </cell>
          <cell r="N795" t="str">
            <v>เบี้ยประกันภัย สุขุมวิท 49 ด.7/44บมจ.นวลิสซิ่ง</v>
          </cell>
          <cell r="P795" t="str">
            <v>JVP</v>
          </cell>
        </row>
        <row r="796">
          <cell r="A796" t="str">
            <v>JVP0004408000002</v>
          </cell>
          <cell r="B796" t="str">
            <v>010</v>
          </cell>
          <cell r="C796" t="str">
            <v>44</v>
          </cell>
          <cell r="D796" t="str">
            <v>08</v>
          </cell>
          <cell r="E796" t="str">
            <v>01</v>
          </cell>
          <cell r="F796" t="str">
            <v>01043002</v>
          </cell>
          <cell r="G796" t="str">
            <v>0000030212051</v>
          </cell>
          <cell r="H796" t="str">
            <v>00000000</v>
          </cell>
          <cell r="J796" t="str">
            <v>0000000</v>
          </cell>
          <cell r="K796">
            <v>0</v>
          </cell>
          <cell r="L796">
            <v>207.32</v>
          </cell>
          <cell r="N796" t="str">
            <v>เบี้ยประกันภัย สุขุมวิท 49 ด.8/44บมจ.นวลิสซิ่ง</v>
          </cell>
          <cell r="P796" t="str">
            <v>JVP</v>
          </cell>
        </row>
        <row r="797">
          <cell r="A797" t="str">
            <v>JVP0004408000002</v>
          </cell>
          <cell r="B797" t="str">
            <v>012</v>
          </cell>
          <cell r="C797" t="str">
            <v>44</v>
          </cell>
          <cell r="D797" t="str">
            <v>08</v>
          </cell>
          <cell r="E797" t="str">
            <v>01</v>
          </cell>
          <cell r="F797" t="str">
            <v>01043002</v>
          </cell>
          <cell r="G797" t="str">
            <v>0000030212051</v>
          </cell>
          <cell r="H797" t="str">
            <v>00000000</v>
          </cell>
          <cell r="J797" t="str">
            <v>0000000</v>
          </cell>
          <cell r="K797">
            <v>0</v>
          </cell>
          <cell r="L797">
            <v>399.26</v>
          </cell>
          <cell r="N797" t="str">
            <v>เบี้ยประกันภัย สุขุมวิท 49 ด.8/44บมจ.นวลิสซิ่ง</v>
          </cell>
          <cell r="P797" t="str">
            <v>JVP</v>
          </cell>
        </row>
        <row r="798">
          <cell r="A798" t="str">
            <v>JVP0004409000003</v>
          </cell>
          <cell r="B798" t="str">
            <v>010</v>
          </cell>
          <cell r="C798" t="str">
            <v>44</v>
          </cell>
          <cell r="D798" t="str">
            <v>09</v>
          </cell>
          <cell r="E798" t="str">
            <v>01</v>
          </cell>
          <cell r="F798" t="str">
            <v>01043002</v>
          </cell>
          <cell r="G798" t="str">
            <v>0000030212051</v>
          </cell>
          <cell r="H798" t="str">
            <v>00000000</v>
          </cell>
          <cell r="J798" t="str">
            <v>0000000</v>
          </cell>
          <cell r="K798">
            <v>0</v>
          </cell>
          <cell r="L798">
            <v>200.63</v>
          </cell>
          <cell r="N798" t="str">
            <v>เบี้ยประกันภัย สุขุมวิท 49 ด.9/44บมจ.นวลิสซิ่ง</v>
          </cell>
          <cell r="P798" t="str">
            <v>JVP</v>
          </cell>
        </row>
        <row r="799">
          <cell r="A799" t="str">
            <v>JVP0004409000003</v>
          </cell>
          <cell r="B799" t="str">
            <v>012</v>
          </cell>
          <cell r="C799" t="str">
            <v>44</v>
          </cell>
          <cell r="D799" t="str">
            <v>09</v>
          </cell>
          <cell r="E799" t="str">
            <v>01</v>
          </cell>
          <cell r="F799" t="str">
            <v>01043002</v>
          </cell>
          <cell r="G799" t="str">
            <v>0000030212051</v>
          </cell>
          <cell r="H799" t="str">
            <v>00000000</v>
          </cell>
          <cell r="J799" t="str">
            <v>0000000</v>
          </cell>
          <cell r="K799">
            <v>0</v>
          </cell>
          <cell r="L799">
            <v>386.38</v>
          </cell>
          <cell r="N799" t="str">
            <v>เบี้ยประกันภัย สุขุมวิท 49 ด.9/44บมจ.นวลิสซิ่ง</v>
          </cell>
          <cell r="P799" t="str">
            <v>JVP</v>
          </cell>
        </row>
        <row r="800">
          <cell r="A800" t="str">
            <v>JVP0004410000003</v>
          </cell>
          <cell r="B800" t="str">
            <v>010</v>
          </cell>
          <cell r="C800" t="str">
            <v>44</v>
          </cell>
          <cell r="D800" t="str">
            <v>10</v>
          </cell>
          <cell r="E800" t="str">
            <v>01</v>
          </cell>
          <cell r="F800" t="str">
            <v>01043002</v>
          </cell>
          <cell r="G800" t="str">
            <v>0000030212051</v>
          </cell>
          <cell r="H800" t="str">
            <v>00000000</v>
          </cell>
          <cell r="J800" t="str">
            <v>0000000</v>
          </cell>
          <cell r="K800">
            <v>0</v>
          </cell>
          <cell r="L800">
            <v>207.32</v>
          </cell>
          <cell r="N800" t="str">
            <v>เบี้ยประกันภัย สุขุมวิท 49 ด.10/44บมจ.นวลิสซิ่ง</v>
          </cell>
          <cell r="P800" t="str">
            <v>JVP</v>
          </cell>
        </row>
        <row r="801">
          <cell r="A801" t="str">
            <v>JVP0004410000003</v>
          </cell>
          <cell r="B801" t="str">
            <v>012</v>
          </cell>
          <cell r="C801" t="str">
            <v>44</v>
          </cell>
          <cell r="D801" t="str">
            <v>10</v>
          </cell>
          <cell r="E801" t="str">
            <v>01</v>
          </cell>
          <cell r="F801" t="str">
            <v>01043002</v>
          </cell>
          <cell r="G801" t="str">
            <v>0000030212051</v>
          </cell>
          <cell r="H801" t="str">
            <v>00000000</v>
          </cell>
          <cell r="J801" t="str">
            <v>0000000</v>
          </cell>
          <cell r="K801">
            <v>0</v>
          </cell>
          <cell r="L801">
            <v>399.26</v>
          </cell>
          <cell r="N801" t="str">
            <v>เบี้ยประกันภัย สุขุมวิท 49 ด.10/44บมจ.นวลิสซิ่ง</v>
          </cell>
          <cell r="P801" t="str">
            <v>JVP</v>
          </cell>
        </row>
        <row r="802">
          <cell r="A802" t="str">
            <v>JVP0004411000003</v>
          </cell>
          <cell r="B802" t="str">
            <v>008</v>
          </cell>
          <cell r="C802" t="str">
            <v>44</v>
          </cell>
          <cell r="D802" t="str">
            <v>11</v>
          </cell>
          <cell r="E802" t="str">
            <v>01</v>
          </cell>
          <cell r="F802" t="str">
            <v>01043002</v>
          </cell>
          <cell r="G802" t="str">
            <v>0000030212051</v>
          </cell>
          <cell r="H802" t="str">
            <v>00000000</v>
          </cell>
          <cell r="J802" t="str">
            <v>0000000</v>
          </cell>
          <cell r="K802">
            <v>0</v>
          </cell>
          <cell r="L802">
            <v>200.63</v>
          </cell>
          <cell r="N802" t="str">
            <v>เบี้ยประกันภัย สุขุมวิท 49 ด.11/44บมจ.นวลิสซิ่ง</v>
          </cell>
          <cell r="P802" t="str">
            <v>JVP</v>
          </cell>
        </row>
        <row r="803">
          <cell r="A803" t="str">
            <v>JVP0004411000003</v>
          </cell>
          <cell r="B803" t="str">
            <v>010</v>
          </cell>
          <cell r="C803" t="str">
            <v>44</v>
          </cell>
          <cell r="D803" t="str">
            <v>11</v>
          </cell>
          <cell r="E803" t="str">
            <v>01</v>
          </cell>
          <cell r="F803" t="str">
            <v>01043002</v>
          </cell>
          <cell r="G803" t="str">
            <v>0000030212051</v>
          </cell>
          <cell r="H803" t="str">
            <v>00000000</v>
          </cell>
          <cell r="J803" t="str">
            <v>0000000</v>
          </cell>
          <cell r="K803">
            <v>0</v>
          </cell>
          <cell r="L803">
            <v>386.38</v>
          </cell>
          <cell r="N803" t="str">
            <v>เบี้ยประกันภัย สุขุมวิท 49 ด.11/44บมจ.นวลิสซิ่ง</v>
          </cell>
          <cell r="P803" t="str">
            <v>JVP</v>
          </cell>
        </row>
        <row r="804">
          <cell r="A804" t="str">
            <v>JVP0004412000003</v>
          </cell>
          <cell r="B804" t="str">
            <v>004</v>
          </cell>
          <cell r="C804" t="str">
            <v>44</v>
          </cell>
          <cell r="D804" t="str">
            <v>12</v>
          </cell>
          <cell r="E804" t="str">
            <v>01</v>
          </cell>
          <cell r="F804" t="str">
            <v>01043002</v>
          </cell>
          <cell r="G804" t="str">
            <v>0000030212051</v>
          </cell>
          <cell r="H804" t="str">
            <v>00000000</v>
          </cell>
          <cell r="J804" t="str">
            <v>0000000</v>
          </cell>
          <cell r="K804">
            <v>0</v>
          </cell>
          <cell r="L804">
            <v>140.43</v>
          </cell>
          <cell r="N804" t="str">
            <v>เบี้ยประกันภัย สุขุมวิท 49 ด.12/44 บมจ.นวลิสซิ่ง</v>
          </cell>
          <cell r="P804" t="str">
            <v>JVP</v>
          </cell>
        </row>
        <row r="805">
          <cell r="A805" t="str">
            <v>JVP0004412000003</v>
          </cell>
          <cell r="B805" t="str">
            <v>006</v>
          </cell>
          <cell r="C805" t="str">
            <v>44</v>
          </cell>
          <cell r="D805" t="str">
            <v>12</v>
          </cell>
          <cell r="E805" t="str">
            <v>01</v>
          </cell>
          <cell r="F805" t="str">
            <v>01043002</v>
          </cell>
          <cell r="G805" t="str">
            <v>0000030212051</v>
          </cell>
          <cell r="H805" t="str">
            <v>00000000</v>
          </cell>
          <cell r="J805" t="str">
            <v>0000000</v>
          </cell>
          <cell r="K805">
            <v>0</v>
          </cell>
          <cell r="L805">
            <v>270.52</v>
          </cell>
          <cell r="N805" t="str">
            <v>เบี้ยประกันภัย สุขุมวิท 49 ด.12/44 บมจ.นวลิสซิ่ง</v>
          </cell>
          <cell r="P805" t="str">
            <v>JVP</v>
          </cell>
        </row>
        <row r="806">
          <cell r="A806" t="str">
            <v>AP-0034401000177</v>
          </cell>
          <cell r="B806" t="str">
            <v>002</v>
          </cell>
          <cell r="C806" t="str">
            <v>44</v>
          </cell>
          <cell r="D806" t="str">
            <v>01</v>
          </cell>
          <cell r="E806" t="str">
            <v>31</v>
          </cell>
          <cell r="F806" t="str">
            <v>01043002</v>
          </cell>
          <cell r="G806" t="str">
            <v>0000030212051</v>
          </cell>
          <cell r="H806" t="str">
            <v>00000000</v>
          </cell>
          <cell r="J806" t="str">
            <v>FF10020795</v>
          </cell>
          <cell r="K806">
            <v>2166.8000000000002</v>
          </cell>
          <cell r="L806">
            <v>0</v>
          </cell>
          <cell r="N806" t="str">
            <v>เบี้ยประกันภัย(SV/49)1/2/44-22/12/44-บมจ.นวลิสซิ่ง</v>
          </cell>
          <cell r="P806" t="str">
            <v>AP3</v>
          </cell>
        </row>
        <row r="807">
          <cell r="A807" t="str">
            <v>AP-0034401000177</v>
          </cell>
          <cell r="B807" t="str">
            <v>006</v>
          </cell>
          <cell r="C807" t="str">
            <v>44</v>
          </cell>
          <cell r="D807" t="str">
            <v>01</v>
          </cell>
          <cell r="E807" t="str">
            <v>31</v>
          </cell>
          <cell r="F807" t="str">
            <v>01043002</v>
          </cell>
          <cell r="G807" t="str">
            <v>0000030212051</v>
          </cell>
          <cell r="H807" t="str">
            <v>00000000</v>
          </cell>
          <cell r="J807" t="str">
            <v>FI00020753</v>
          </cell>
          <cell r="K807">
            <v>4172.96</v>
          </cell>
          <cell r="L807">
            <v>0</v>
          </cell>
          <cell r="N807" t="str">
            <v>เบี้ยประกันภัย(SV/49)1/2/44-22/12/44-บมจ.นวลิสซิ่ง</v>
          </cell>
          <cell r="P807" t="str">
            <v>AP3</v>
          </cell>
        </row>
        <row r="808">
          <cell r="A808" t="str">
            <v>JVP0004401000015</v>
          </cell>
          <cell r="B808" t="str">
            <v>022</v>
          </cell>
          <cell r="C808" t="str">
            <v>44</v>
          </cell>
          <cell r="D808" t="str">
            <v>01</v>
          </cell>
          <cell r="E808" t="str">
            <v>31</v>
          </cell>
          <cell r="F808" t="str">
            <v>01043002</v>
          </cell>
          <cell r="G808" t="str">
            <v>0000030212053</v>
          </cell>
          <cell r="H808" t="str">
            <v>00000000</v>
          </cell>
          <cell r="J808" t="str">
            <v>0000000</v>
          </cell>
          <cell r="K808">
            <v>0</v>
          </cell>
          <cell r="L808">
            <v>683.02</v>
          </cell>
          <cell r="N808" t="str">
            <v>เบี้ยประกันภัย ซีคอน 2 1-31/1/44 บจ.ไทยศรีซูริค</v>
          </cell>
          <cell r="P808" t="str">
            <v>JVP</v>
          </cell>
        </row>
        <row r="809">
          <cell r="A809" t="str">
            <v>JVP0004402000013</v>
          </cell>
          <cell r="B809" t="str">
            <v>054</v>
          </cell>
          <cell r="C809" t="str">
            <v>44</v>
          </cell>
          <cell r="D809" t="str">
            <v>02</v>
          </cell>
          <cell r="E809" t="str">
            <v>28</v>
          </cell>
          <cell r="F809" t="str">
            <v>01043002</v>
          </cell>
          <cell r="G809" t="str">
            <v>0000030212053</v>
          </cell>
          <cell r="H809" t="str">
            <v>00000000</v>
          </cell>
          <cell r="J809" t="str">
            <v>0000000</v>
          </cell>
          <cell r="K809">
            <v>0</v>
          </cell>
          <cell r="L809">
            <v>616.91999999999996</v>
          </cell>
          <cell r="N809" t="str">
            <v>เบี้ยประกันภัย ซีคอนสแควร์ 2 ด.2/44 บจ.ไทยศรีซูริคประกัน</v>
          </cell>
          <cell r="P809" t="str">
            <v>JVP</v>
          </cell>
        </row>
        <row r="810">
          <cell r="A810" t="str">
            <v>JVP0004403000012</v>
          </cell>
          <cell r="B810" t="str">
            <v>052</v>
          </cell>
          <cell r="C810" t="str">
            <v>44</v>
          </cell>
          <cell r="D810" t="str">
            <v>03</v>
          </cell>
          <cell r="E810" t="str">
            <v>31</v>
          </cell>
          <cell r="F810" t="str">
            <v>01043002</v>
          </cell>
          <cell r="G810" t="str">
            <v>0000030212053</v>
          </cell>
          <cell r="H810" t="str">
            <v>00000000</v>
          </cell>
          <cell r="J810" t="str">
            <v>0000000</v>
          </cell>
          <cell r="K810">
            <v>0</v>
          </cell>
          <cell r="L810">
            <v>683.02</v>
          </cell>
          <cell r="N810" t="str">
            <v>เบี้ยประกันภัย ซีคอน 2 ด.3/44บจ.ไทยศรีซูริคประกันภัย</v>
          </cell>
          <cell r="P810" t="str">
            <v>JVP</v>
          </cell>
        </row>
        <row r="811">
          <cell r="A811" t="str">
            <v>JVP0004404000009</v>
          </cell>
          <cell r="B811" t="str">
            <v>048</v>
          </cell>
          <cell r="C811" t="str">
            <v>44</v>
          </cell>
          <cell r="D811" t="str">
            <v>04</v>
          </cell>
          <cell r="E811" t="str">
            <v>30</v>
          </cell>
          <cell r="F811" t="str">
            <v>01043002</v>
          </cell>
          <cell r="G811" t="str">
            <v>0000030212053</v>
          </cell>
          <cell r="H811" t="str">
            <v>00000000</v>
          </cell>
          <cell r="J811" t="str">
            <v>0000000</v>
          </cell>
          <cell r="K811">
            <v>0</v>
          </cell>
          <cell r="L811">
            <v>660.99</v>
          </cell>
          <cell r="N811" t="str">
            <v>เบี้ยประกันภัย ซีคอน ด.4/44บจ.ไทยศรีซูริคประกันภัย</v>
          </cell>
          <cell r="P811" t="str">
            <v>JVP</v>
          </cell>
        </row>
        <row r="812">
          <cell r="A812" t="str">
            <v>JVP0004405000010</v>
          </cell>
          <cell r="B812" t="str">
            <v>026</v>
          </cell>
          <cell r="C812" t="str">
            <v>44</v>
          </cell>
          <cell r="D812" t="str">
            <v>05</v>
          </cell>
          <cell r="E812" t="str">
            <v>31</v>
          </cell>
          <cell r="F812" t="str">
            <v>01043002</v>
          </cell>
          <cell r="G812" t="str">
            <v>0000030212053</v>
          </cell>
          <cell r="H812" t="str">
            <v>00000000</v>
          </cell>
          <cell r="J812" t="str">
            <v>0000000</v>
          </cell>
          <cell r="K812">
            <v>0</v>
          </cell>
          <cell r="L812">
            <v>683.02</v>
          </cell>
          <cell r="N812" t="str">
            <v>เบี้ยประกันภัย ซีคอน2 ด.5/44 บจ.ไทยศรีซูริคประกันภัย</v>
          </cell>
          <cell r="P812" t="str">
            <v>JVP</v>
          </cell>
        </row>
        <row r="813">
          <cell r="A813" t="str">
            <v>JVP0004406000006</v>
          </cell>
          <cell r="B813" t="str">
            <v>020</v>
          </cell>
          <cell r="C813" t="str">
            <v>44</v>
          </cell>
          <cell r="D813" t="str">
            <v>06</v>
          </cell>
          <cell r="E813" t="str">
            <v>30</v>
          </cell>
          <cell r="F813" t="str">
            <v>01043002</v>
          </cell>
          <cell r="G813" t="str">
            <v>0000030212053</v>
          </cell>
          <cell r="H813" t="str">
            <v>00000000</v>
          </cell>
          <cell r="J813" t="str">
            <v>0000000</v>
          </cell>
          <cell r="K813">
            <v>0</v>
          </cell>
          <cell r="L813">
            <v>660.99</v>
          </cell>
          <cell r="N813" t="str">
            <v>เบี้ยประกันภัย ซีคอน 2 ด.6/44บจ.ไทยศรีซูริคประกันภัย</v>
          </cell>
          <cell r="P813" t="str">
            <v>JVP</v>
          </cell>
        </row>
        <row r="814">
          <cell r="A814" t="str">
            <v>JVP0004407000004</v>
          </cell>
          <cell r="B814" t="str">
            <v>008</v>
          </cell>
          <cell r="C814" t="str">
            <v>44</v>
          </cell>
          <cell r="D814" t="str">
            <v>07</v>
          </cell>
          <cell r="E814" t="str">
            <v>01</v>
          </cell>
          <cell r="F814" t="str">
            <v>01043002</v>
          </cell>
          <cell r="G814" t="str">
            <v>0000030212053</v>
          </cell>
          <cell r="H814" t="str">
            <v>00000000</v>
          </cell>
          <cell r="J814" t="str">
            <v>0000000</v>
          </cell>
          <cell r="K814">
            <v>0</v>
          </cell>
          <cell r="L814">
            <v>683.02</v>
          </cell>
          <cell r="N814" t="str">
            <v>เบี้ยประกันภัย ซีคอน 2 ด.7/44บจ.ไทยศรีซูริคประกันภัย</v>
          </cell>
          <cell r="P814" t="str">
            <v>JVP</v>
          </cell>
        </row>
        <row r="815">
          <cell r="A815" t="str">
            <v>JVP0004408000004</v>
          </cell>
          <cell r="B815" t="str">
            <v>006</v>
          </cell>
          <cell r="C815" t="str">
            <v>44</v>
          </cell>
          <cell r="D815" t="str">
            <v>08</v>
          </cell>
          <cell r="E815" t="str">
            <v>01</v>
          </cell>
          <cell r="F815" t="str">
            <v>01043002</v>
          </cell>
          <cell r="G815" t="str">
            <v>0000030212053</v>
          </cell>
          <cell r="H815" t="str">
            <v>00000000</v>
          </cell>
          <cell r="J815" t="str">
            <v>0000000</v>
          </cell>
          <cell r="K815">
            <v>0</v>
          </cell>
          <cell r="L815">
            <v>683.02</v>
          </cell>
          <cell r="N815" t="str">
            <v>เบี้ยประกันภัย ซีคอน2 ด.8/44 บจ.ไทยศรีซูริคประกันภัย</v>
          </cell>
          <cell r="P815" t="str">
            <v>JVP</v>
          </cell>
        </row>
        <row r="816">
          <cell r="A816" t="str">
            <v>JVP0004409000005</v>
          </cell>
          <cell r="B816" t="str">
            <v>002</v>
          </cell>
          <cell r="C816" t="str">
            <v>44</v>
          </cell>
          <cell r="D816" t="str">
            <v>09</v>
          </cell>
          <cell r="E816" t="str">
            <v>01</v>
          </cell>
          <cell r="F816" t="str">
            <v>01043002</v>
          </cell>
          <cell r="G816" t="str">
            <v>0000030212053</v>
          </cell>
          <cell r="H816" t="str">
            <v>00000000</v>
          </cell>
          <cell r="J816" t="str">
            <v>0000000</v>
          </cell>
          <cell r="K816">
            <v>0</v>
          </cell>
          <cell r="L816">
            <v>660.99</v>
          </cell>
          <cell r="N816" t="str">
            <v>เบี้ยประกันภัย ซีคอน2 ด.9/44 บจ.ไทยศรีซูริคประกันภัย</v>
          </cell>
          <cell r="P816" t="str">
            <v>JVP</v>
          </cell>
        </row>
        <row r="817">
          <cell r="A817" t="str">
            <v>JVP0004410000005</v>
          </cell>
          <cell r="B817" t="str">
            <v>002</v>
          </cell>
          <cell r="C817" t="str">
            <v>44</v>
          </cell>
          <cell r="D817" t="str">
            <v>10</v>
          </cell>
          <cell r="E817" t="str">
            <v>01</v>
          </cell>
          <cell r="F817" t="str">
            <v>01043002</v>
          </cell>
          <cell r="G817" t="str">
            <v>0000030212053</v>
          </cell>
          <cell r="H817" t="str">
            <v>00000000</v>
          </cell>
          <cell r="J817" t="str">
            <v>0000000</v>
          </cell>
          <cell r="K817">
            <v>0</v>
          </cell>
          <cell r="L817">
            <v>528.77</v>
          </cell>
          <cell r="N817" t="str">
            <v>เบี้ยประกันภัย ซีคอน2 ด.10/44 บจ.ไทยศรีซูริคประกันภัย</v>
          </cell>
          <cell r="P817" t="str">
            <v>JVP</v>
          </cell>
        </row>
        <row r="818">
          <cell r="A818" t="str">
            <v>AP-0034312000166</v>
          </cell>
          <cell r="B818" t="str">
            <v>013</v>
          </cell>
          <cell r="C818" t="str">
            <v>43</v>
          </cell>
          <cell r="D818" t="str">
            <v>12</v>
          </cell>
          <cell r="E818" t="str">
            <v>30</v>
          </cell>
          <cell r="F818" t="str">
            <v>01043002</v>
          </cell>
          <cell r="G818" t="str">
            <v>0000030212053</v>
          </cell>
          <cell r="H818" t="str">
            <v>00000000</v>
          </cell>
          <cell r="J818" t="str">
            <v>F002017556</v>
          </cell>
          <cell r="K818">
            <v>8042</v>
          </cell>
          <cell r="L818">
            <v>0</v>
          </cell>
          <cell r="M818" t="str">
            <v>F002017556</v>
          </cell>
          <cell r="N818" t="str">
            <v>เบี้ยประกัน(ซีคอน2)24/10/43-24/10/44-บจ.ไทยศรีซูริค</v>
          </cell>
          <cell r="O818">
            <v>0</v>
          </cell>
          <cell r="P818" t="str">
            <v>AP3</v>
          </cell>
        </row>
        <row r="819">
          <cell r="A819" t="str">
            <v>JVP0004312000060</v>
          </cell>
          <cell r="B819" t="str">
            <v>029</v>
          </cell>
          <cell r="C819" t="str">
            <v>43</v>
          </cell>
          <cell r="D819" t="str">
            <v>12</v>
          </cell>
          <cell r="E819" t="str">
            <v>31</v>
          </cell>
          <cell r="F819" t="str">
            <v>01043002</v>
          </cell>
          <cell r="G819" t="str">
            <v>0000030212053</v>
          </cell>
          <cell r="H819" t="str">
            <v>00000000</v>
          </cell>
          <cell r="J819" t="str">
            <v>F002017556</v>
          </cell>
          <cell r="K819">
            <v>0</v>
          </cell>
          <cell r="L819">
            <v>1498.24</v>
          </cell>
          <cell r="N819" t="str">
            <v>ค่าเบี้ยประกัน SECON</v>
          </cell>
          <cell r="O819">
            <v>0</v>
          </cell>
          <cell r="P819" t="str">
            <v>JVP</v>
          </cell>
        </row>
        <row r="820">
          <cell r="A820" t="str">
            <v>JVP0004405000008</v>
          </cell>
          <cell r="B820" t="str">
            <v>080</v>
          </cell>
          <cell r="C820" t="str">
            <v>44</v>
          </cell>
          <cell r="D820" t="str">
            <v>05</v>
          </cell>
          <cell r="E820" t="str">
            <v>31</v>
          </cell>
          <cell r="F820" t="str">
            <v>01043002</v>
          </cell>
          <cell r="G820" t="str">
            <v>0000030212054</v>
          </cell>
          <cell r="H820" t="str">
            <v>00000000</v>
          </cell>
          <cell r="J820" t="str">
            <v>0000000</v>
          </cell>
          <cell r="K820">
            <v>0</v>
          </cell>
          <cell r="L820">
            <v>677.83</v>
          </cell>
          <cell r="N820" t="str">
            <v>เบี้ยประกันภัย แหลมทอง ระยอง ด.5/44บจ.วิริยะประกันภัย</v>
          </cell>
          <cell r="P820" t="str">
            <v>JVP</v>
          </cell>
        </row>
        <row r="821">
          <cell r="A821" t="str">
            <v>JVP0004406000004</v>
          </cell>
          <cell r="B821" t="str">
            <v>080</v>
          </cell>
          <cell r="C821" t="str">
            <v>44</v>
          </cell>
          <cell r="D821" t="str">
            <v>06</v>
          </cell>
          <cell r="E821" t="str">
            <v>30</v>
          </cell>
          <cell r="F821" t="str">
            <v>01043002</v>
          </cell>
          <cell r="G821" t="str">
            <v>0000030212054</v>
          </cell>
          <cell r="H821" t="str">
            <v>00000000</v>
          </cell>
          <cell r="J821" t="str">
            <v>0000000</v>
          </cell>
          <cell r="K821">
            <v>0</v>
          </cell>
          <cell r="L821">
            <v>726.25</v>
          </cell>
          <cell r="N821" t="str">
            <v>เบี้ยประกันภัย แหลมทอง ระยอง ด.4/44บจ.วิริยะประกันภัย</v>
          </cell>
          <cell r="P821" t="str">
            <v>JVP</v>
          </cell>
        </row>
        <row r="822">
          <cell r="A822" t="str">
            <v>JVP0004407000002</v>
          </cell>
          <cell r="B822" t="str">
            <v>080</v>
          </cell>
          <cell r="C822" t="str">
            <v>44</v>
          </cell>
          <cell r="D822" t="str">
            <v>07</v>
          </cell>
          <cell r="E822" t="str">
            <v>01</v>
          </cell>
          <cell r="F822" t="str">
            <v>01043002</v>
          </cell>
          <cell r="G822" t="str">
            <v>0000030212054</v>
          </cell>
          <cell r="H822" t="str">
            <v>00000000</v>
          </cell>
          <cell r="J822" t="str">
            <v>0000000</v>
          </cell>
          <cell r="K822">
            <v>0</v>
          </cell>
          <cell r="L822">
            <v>750.45</v>
          </cell>
          <cell r="N822" t="str">
            <v>เบี้ยประกันภัย แหลมทอง ระยอง ด.7/44บจ.วิริยะประกันภัย</v>
          </cell>
          <cell r="P822" t="str">
            <v>JVP</v>
          </cell>
        </row>
        <row r="823">
          <cell r="A823" t="str">
            <v>JVP0004408000002</v>
          </cell>
          <cell r="B823" t="str">
            <v>080</v>
          </cell>
          <cell r="C823" t="str">
            <v>44</v>
          </cell>
          <cell r="D823" t="str">
            <v>08</v>
          </cell>
          <cell r="E823" t="str">
            <v>01</v>
          </cell>
          <cell r="F823" t="str">
            <v>01043002</v>
          </cell>
          <cell r="G823" t="str">
            <v>0000030212054</v>
          </cell>
          <cell r="H823" t="str">
            <v>00000000</v>
          </cell>
          <cell r="J823" t="str">
            <v>0000000</v>
          </cell>
          <cell r="K823">
            <v>0</v>
          </cell>
          <cell r="L823">
            <v>750.45</v>
          </cell>
          <cell r="N823" t="str">
            <v>เบี้ยประกันภัย แหลมทอง ระยอง ด.8/44บจ.วิริยะประกันภัย</v>
          </cell>
          <cell r="P823" t="str">
            <v>JVP</v>
          </cell>
        </row>
        <row r="824">
          <cell r="A824" t="str">
            <v>JVP0004409000003</v>
          </cell>
          <cell r="B824" t="str">
            <v>080</v>
          </cell>
          <cell r="C824" t="str">
            <v>44</v>
          </cell>
          <cell r="D824" t="str">
            <v>09</v>
          </cell>
          <cell r="E824" t="str">
            <v>01</v>
          </cell>
          <cell r="F824" t="str">
            <v>01043002</v>
          </cell>
          <cell r="G824" t="str">
            <v>0000030212054</v>
          </cell>
          <cell r="H824" t="str">
            <v>00000000</v>
          </cell>
          <cell r="J824" t="str">
            <v>0000000</v>
          </cell>
          <cell r="K824">
            <v>0</v>
          </cell>
          <cell r="L824">
            <v>726.25</v>
          </cell>
          <cell r="N824" t="str">
            <v>เบี้ยประกันภัย แหลมทอง ระยอง ด.9/44บจ.วิริยะประกันภัย</v>
          </cell>
          <cell r="P824" t="str">
            <v>JVP</v>
          </cell>
        </row>
        <row r="825">
          <cell r="A825" t="str">
            <v>JVP0004410000003</v>
          </cell>
          <cell r="B825" t="str">
            <v>080</v>
          </cell>
          <cell r="C825" t="str">
            <v>44</v>
          </cell>
          <cell r="D825" t="str">
            <v>10</v>
          </cell>
          <cell r="E825" t="str">
            <v>01</v>
          </cell>
          <cell r="F825" t="str">
            <v>01043002</v>
          </cell>
          <cell r="G825" t="str">
            <v>0000030212054</v>
          </cell>
          <cell r="H825" t="str">
            <v>00000000</v>
          </cell>
          <cell r="J825" t="str">
            <v>0000000</v>
          </cell>
          <cell r="K825">
            <v>0</v>
          </cell>
          <cell r="L825">
            <v>750.45</v>
          </cell>
          <cell r="N825" t="str">
            <v>เบี้ยประกันภัย แหลมทอง ระยอง ด.10/44 บจ.วิริยะประกันภัย</v>
          </cell>
          <cell r="P825" t="str">
            <v>JVP</v>
          </cell>
        </row>
        <row r="826">
          <cell r="A826" t="str">
            <v>JVP0004411000003</v>
          </cell>
          <cell r="B826" t="str">
            <v>078</v>
          </cell>
          <cell r="C826" t="str">
            <v>44</v>
          </cell>
          <cell r="D826" t="str">
            <v>11</v>
          </cell>
          <cell r="E826" t="str">
            <v>01</v>
          </cell>
          <cell r="F826" t="str">
            <v>01043002</v>
          </cell>
          <cell r="G826" t="str">
            <v>0000030212054</v>
          </cell>
          <cell r="H826" t="str">
            <v>00000000</v>
          </cell>
          <cell r="J826" t="str">
            <v>0000000</v>
          </cell>
          <cell r="K826">
            <v>0</v>
          </cell>
          <cell r="L826">
            <v>726.25</v>
          </cell>
          <cell r="N826" t="str">
            <v>เบี้ยประกันภัย แหลมทองระยอง ด.11/44 บจ.วิริยะประกันภัย</v>
          </cell>
          <cell r="P826" t="str">
            <v>JVP</v>
          </cell>
        </row>
        <row r="827">
          <cell r="A827" t="str">
            <v>JVP0004412000003</v>
          </cell>
          <cell r="B827" t="str">
            <v>070</v>
          </cell>
          <cell r="C827" t="str">
            <v>44</v>
          </cell>
          <cell r="D827" t="str">
            <v>12</v>
          </cell>
          <cell r="E827" t="str">
            <v>01</v>
          </cell>
          <cell r="F827" t="str">
            <v>01043002</v>
          </cell>
          <cell r="G827" t="str">
            <v>0000030212054</v>
          </cell>
          <cell r="H827" t="str">
            <v>00000000</v>
          </cell>
          <cell r="J827" t="str">
            <v>0000000</v>
          </cell>
          <cell r="K827">
            <v>0</v>
          </cell>
          <cell r="L827">
            <v>750.45</v>
          </cell>
          <cell r="N827" t="str">
            <v>เบี้ยประกันภัย แหลมทองระยอง ด.12/44 บจ.วิริยะประกันภัย</v>
          </cell>
          <cell r="P827" t="str">
            <v>JVP</v>
          </cell>
        </row>
        <row r="828">
          <cell r="A828" t="str">
            <v>AP-0034405000145</v>
          </cell>
          <cell r="B828" t="str">
            <v>016</v>
          </cell>
          <cell r="C828" t="str">
            <v>44</v>
          </cell>
          <cell r="D828" t="str">
            <v>05</v>
          </cell>
          <cell r="E828" t="str">
            <v>04</v>
          </cell>
          <cell r="F828" t="str">
            <v>01043002</v>
          </cell>
          <cell r="G828" t="str">
            <v>0000030212054</v>
          </cell>
          <cell r="H828" t="str">
            <v>00000000</v>
          </cell>
          <cell r="J828" t="str">
            <v>0440501</v>
          </cell>
          <cell r="K828">
            <v>8836</v>
          </cell>
          <cell r="L828">
            <v>0</v>
          </cell>
          <cell r="N828" t="str">
            <v>ค่าเบี้ยประกัน(ระยอง 2)4/5/44-4/5/45-บจ.วิริยะประกันภ</v>
          </cell>
          <cell r="P828" t="str">
            <v>AP3</v>
          </cell>
        </row>
        <row r="829">
          <cell r="A829" t="str">
            <v>JVP0004401000015</v>
          </cell>
          <cell r="B829" t="str">
            <v>026</v>
          </cell>
          <cell r="C829" t="str">
            <v>44</v>
          </cell>
          <cell r="D829" t="str">
            <v>01</v>
          </cell>
          <cell r="E829" t="str">
            <v>31</v>
          </cell>
          <cell r="F829" t="str">
            <v>01043002</v>
          </cell>
          <cell r="G829" t="str">
            <v>0000030212055</v>
          </cell>
          <cell r="H829" t="str">
            <v>00000000</v>
          </cell>
          <cell r="J829" t="str">
            <v>0000000</v>
          </cell>
          <cell r="K829">
            <v>0</v>
          </cell>
          <cell r="L829">
            <v>855.35</v>
          </cell>
          <cell r="N829" t="str">
            <v>เบี้ยประกันภัย ประชาอุทิศ 38 1-31/1/44 บจ.ไทยศรีซูริค</v>
          </cell>
          <cell r="P829" t="str">
            <v>JVP</v>
          </cell>
        </row>
        <row r="830">
          <cell r="A830" t="str">
            <v>JVP0004402000013</v>
          </cell>
          <cell r="B830" t="str">
            <v>058</v>
          </cell>
          <cell r="C830" t="str">
            <v>44</v>
          </cell>
          <cell r="D830" t="str">
            <v>02</v>
          </cell>
          <cell r="E830" t="str">
            <v>28</v>
          </cell>
          <cell r="F830" t="str">
            <v>01043002</v>
          </cell>
          <cell r="G830" t="str">
            <v>0000030212055</v>
          </cell>
          <cell r="H830" t="str">
            <v>00000000</v>
          </cell>
          <cell r="J830" t="str">
            <v>0000000</v>
          </cell>
          <cell r="K830">
            <v>0</v>
          </cell>
          <cell r="L830">
            <v>772.57</v>
          </cell>
          <cell r="N830" t="str">
            <v>เบี้ยประกันภัย ประชาอุทิศ 38 ด.2/44 บจ.ไทยศรีซูริคประกัน</v>
          </cell>
          <cell r="P830" t="str">
            <v>JVP</v>
          </cell>
        </row>
        <row r="831">
          <cell r="A831" t="str">
            <v>JVP0004403000012</v>
          </cell>
          <cell r="B831" t="str">
            <v>056</v>
          </cell>
          <cell r="C831" t="str">
            <v>44</v>
          </cell>
          <cell r="D831" t="str">
            <v>03</v>
          </cell>
          <cell r="E831" t="str">
            <v>31</v>
          </cell>
          <cell r="F831" t="str">
            <v>01043002</v>
          </cell>
          <cell r="G831" t="str">
            <v>0000030212055</v>
          </cell>
          <cell r="H831" t="str">
            <v>00000000</v>
          </cell>
          <cell r="J831" t="str">
            <v>0000000</v>
          </cell>
          <cell r="K831">
            <v>0</v>
          </cell>
          <cell r="L831">
            <v>855.35</v>
          </cell>
          <cell r="N831" t="str">
            <v>เบี้ยประกันภัย ประชาอุทิศ 38 ด.3/44บจ.ไทยศรีซูริคประกันภ</v>
          </cell>
          <cell r="P831" t="str">
            <v>JVP</v>
          </cell>
        </row>
        <row r="832">
          <cell r="A832" t="str">
            <v>JVP0004404000009</v>
          </cell>
          <cell r="B832" t="str">
            <v>052</v>
          </cell>
          <cell r="C832" t="str">
            <v>44</v>
          </cell>
          <cell r="D832" t="str">
            <v>04</v>
          </cell>
          <cell r="E832" t="str">
            <v>30</v>
          </cell>
          <cell r="F832" t="str">
            <v>01043002</v>
          </cell>
          <cell r="G832" t="str">
            <v>0000030212055</v>
          </cell>
          <cell r="H832" t="str">
            <v>00000000</v>
          </cell>
          <cell r="J832" t="str">
            <v>0000000</v>
          </cell>
          <cell r="K832">
            <v>0</v>
          </cell>
          <cell r="L832">
            <v>827.75</v>
          </cell>
          <cell r="N832" t="str">
            <v>เบี้ยประกันภัย ประชาอุทิศ 38 ด.4/44บจ.ไทยศรีซูริคประกันภ</v>
          </cell>
          <cell r="P832" t="str">
            <v>JVP</v>
          </cell>
        </row>
        <row r="833">
          <cell r="A833" t="str">
            <v>JVP0004405000010</v>
          </cell>
          <cell r="B833" t="str">
            <v>030</v>
          </cell>
          <cell r="C833" t="str">
            <v>44</v>
          </cell>
          <cell r="D833" t="str">
            <v>05</v>
          </cell>
          <cell r="E833" t="str">
            <v>31</v>
          </cell>
          <cell r="F833" t="str">
            <v>01043002</v>
          </cell>
          <cell r="G833" t="str">
            <v>0000030212055</v>
          </cell>
          <cell r="H833" t="str">
            <v>00000000</v>
          </cell>
          <cell r="J833" t="str">
            <v>0000000</v>
          </cell>
          <cell r="K833">
            <v>0</v>
          </cell>
          <cell r="L833">
            <v>855.35</v>
          </cell>
          <cell r="N833" t="str">
            <v>เบี้ยประกันภัย ประชาอุทิศ 38 ด.5/44 บจ.ไทยศรีซูริคประกัน</v>
          </cell>
          <cell r="P833" t="str">
            <v>JVP</v>
          </cell>
        </row>
        <row r="834">
          <cell r="A834" t="str">
            <v>JVP0004406000006</v>
          </cell>
          <cell r="B834" t="str">
            <v>024</v>
          </cell>
          <cell r="C834" t="str">
            <v>44</v>
          </cell>
          <cell r="D834" t="str">
            <v>06</v>
          </cell>
          <cell r="E834" t="str">
            <v>30</v>
          </cell>
          <cell r="F834" t="str">
            <v>01043002</v>
          </cell>
          <cell r="G834" t="str">
            <v>0000030212055</v>
          </cell>
          <cell r="H834" t="str">
            <v>00000000</v>
          </cell>
          <cell r="J834" t="str">
            <v>0000000</v>
          </cell>
          <cell r="K834">
            <v>0</v>
          </cell>
          <cell r="L834">
            <v>827.75</v>
          </cell>
          <cell r="N834" t="str">
            <v>เบี้ยประกันภัย ประชาอุทิศ 38 ด.6/44บจ.ไทยศรีซูริคประกันภ</v>
          </cell>
          <cell r="P834" t="str">
            <v>JVP</v>
          </cell>
        </row>
        <row r="835">
          <cell r="A835" t="str">
            <v>JVP0004407000004</v>
          </cell>
          <cell r="B835" t="str">
            <v>012</v>
          </cell>
          <cell r="C835" t="str">
            <v>44</v>
          </cell>
          <cell r="D835" t="str">
            <v>07</v>
          </cell>
          <cell r="E835" t="str">
            <v>01</v>
          </cell>
          <cell r="F835" t="str">
            <v>01043002</v>
          </cell>
          <cell r="G835" t="str">
            <v>0000030212055</v>
          </cell>
          <cell r="H835" t="str">
            <v>00000000</v>
          </cell>
          <cell r="J835" t="str">
            <v>0000000</v>
          </cell>
          <cell r="K835">
            <v>0</v>
          </cell>
          <cell r="L835">
            <v>855.35</v>
          </cell>
          <cell r="N835" t="str">
            <v>เบี้ยประกันภัย ประชาอุทิศ 38 ด.7/44บจ.ไทยศรีซูริคประกันภ</v>
          </cell>
          <cell r="P835" t="str">
            <v>JVP</v>
          </cell>
        </row>
        <row r="836">
          <cell r="A836" t="str">
            <v>JVP0004408000004</v>
          </cell>
          <cell r="B836" t="str">
            <v>010</v>
          </cell>
          <cell r="C836" t="str">
            <v>44</v>
          </cell>
          <cell r="D836" t="str">
            <v>08</v>
          </cell>
          <cell r="E836" t="str">
            <v>01</v>
          </cell>
          <cell r="F836" t="str">
            <v>01043002</v>
          </cell>
          <cell r="G836" t="str">
            <v>0000030212055</v>
          </cell>
          <cell r="H836" t="str">
            <v>00000000</v>
          </cell>
          <cell r="J836" t="str">
            <v>0000000</v>
          </cell>
          <cell r="K836">
            <v>0</v>
          </cell>
          <cell r="L836">
            <v>855.35</v>
          </cell>
          <cell r="N836" t="str">
            <v>เบี้ยประกันภัย ประชาอุทิศ 38 ด.8/44 บจ.ไทยศรีซูริคประกัน</v>
          </cell>
          <cell r="P836" t="str">
            <v>JVP</v>
          </cell>
        </row>
        <row r="837">
          <cell r="A837" t="str">
            <v>JVP0004409000005</v>
          </cell>
          <cell r="B837" t="str">
            <v>006</v>
          </cell>
          <cell r="C837" t="str">
            <v>44</v>
          </cell>
          <cell r="D837" t="str">
            <v>09</v>
          </cell>
          <cell r="E837" t="str">
            <v>01</v>
          </cell>
          <cell r="F837" t="str">
            <v>01043002</v>
          </cell>
          <cell r="G837" t="str">
            <v>0000030212055</v>
          </cell>
          <cell r="H837" t="str">
            <v>00000000</v>
          </cell>
          <cell r="J837" t="str">
            <v>0000000</v>
          </cell>
          <cell r="K837">
            <v>0</v>
          </cell>
          <cell r="L837">
            <v>827.75</v>
          </cell>
          <cell r="N837" t="str">
            <v>เบี้ยประกันภัย ประชาอุทิศ 38 ด.9/44 บจ.ไทยศรีซูริคประกัน</v>
          </cell>
          <cell r="P837" t="str">
            <v>JVP</v>
          </cell>
        </row>
        <row r="838">
          <cell r="A838" t="str">
            <v>JVP0004410000005</v>
          </cell>
          <cell r="B838" t="str">
            <v>006</v>
          </cell>
          <cell r="C838" t="str">
            <v>44</v>
          </cell>
          <cell r="D838" t="str">
            <v>10</v>
          </cell>
          <cell r="E838" t="str">
            <v>01</v>
          </cell>
          <cell r="F838" t="str">
            <v>01043002</v>
          </cell>
          <cell r="G838" t="str">
            <v>0000030212055</v>
          </cell>
          <cell r="H838" t="str">
            <v>00000000</v>
          </cell>
          <cell r="J838" t="str">
            <v>0000000</v>
          </cell>
          <cell r="K838">
            <v>0</v>
          </cell>
          <cell r="L838">
            <v>662.19</v>
          </cell>
          <cell r="N838" t="str">
            <v>เบี้ยประกันภัย ประชาอุทิส 38 ด.10/44 บจ.ไทยศรีซูริคประกั</v>
          </cell>
          <cell r="P838" t="str">
            <v>JVP</v>
          </cell>
        </row>
        <row r="839">
          <cell r="A839" t="str">
            <v>AP-0034312000166</v>
          </cell>
          <cell r="B839" t="str">
            <v>010</v>
          </cell>
          <cell r="C839" t="str">
            <v>43</v>
          </cell>
          <cell r="D839" t="str">
            <v>12</v>
          </cell>
          <cell r="E839" t="str">
            <v>30</v>
          </cell>
          <cell r="F839" t="str">
            <v>01043002</v>
          </cell>
          <cell r="G839" t="str">
            <v>0000030212055</v>
          </cell>
          <cell r="H839" t="str">
            <v>00000000</v>
          </cell>
          <cell r="J839" t="str">
            <v>F002017555</v>
          </cell>
          <cell r="K839">
            <v>10071</v>
          </cell>
          <cell r="L839">
            <v>0</v>
          </cell>
          <cell r="M839" t="str">
            <v>F002017555</v>
          </cell>
          <cell r="N839" t="str">
            <v>เบี้ยประกัน(ประชาอุทิศ38)24/10/43-24/10/44-บจ.ไทยศรีซูริ</v>
          </cell>
          <cell r="O839">
            <v>0</v>
          </cell>
          <cell r="P839" t="str">
            <v>AP3</v>
          </cell>
        </row>
        <row r="840">
          <cell r="A840" t="str">
            <v>JVP0004312000060</v>
          </cell>
          <cell r="B840" t="str">
            <v>030</v>
          </cell>
          <cell r="C840" t="str">
            <v>43</v>
          </cell>
          <cell r="D840" t="str">
            <v>12</v>
          </cell>
          <cell r="E840" t="str">
            <v>31</v>
          </cell>
          <cell r="F840" t="str">
            <v>01043002</v>
          </cell>
          <cell r="G840" t="str">
            <v>0000030212055</v>
          </cell>
          <cell r="H840" t="str">
            <v>00000000</v>
          </cell>
          <cell r="J840" t="str">
            <v>F002017555</v>
          </cell>
          <cell r="K840">
            <v>0</v>
          </cell>
          <cell r="L840">
            <v>1876.24</v>
          </cell>
          <cell r="N840" t="str">
            <v>ค่าเบี้ยประกัน PUT</v>
          </cell>
          <cell r="O840">
            <v>0</v>
          </cell>
          <cell r="P840" t="str">
            <v>JVP</v>
          </cell>
        </row>
        <row r="841">
          <cell r="A841" t="str">
            <v>JVP0004401000015</v>
          </cell>
          <cell r="B841" t="str">
            <v>024</v>
          </cell>
          <cell r="C841" t="str">
            <v>44</v>
          </cell>
          <cell r="D841" t="str">
            <v>01</v>
          </cell>
          <cell r="E841" t="str">
            <v>31</v>
          </cell>
          <cell r="F841" t="str">
            <v>01043002</v>
          </cell>
          <cell r="G841" t="str">
            <v>0000030212057</v>
          </cell>
          <cell r="H841" t="str">
            <v>00000000</v>
          </cell>
          <cell r="J841" t="str">
            <v>0000000</v>
          </cell>
          <cell r="K841">
            <v>0</v>
          </cell>
          <cell r="L841">
            <v>698.65</v>
          </cell>
          <cell r="N841" t="str">
            <v>เบี้ยประกันภัย บางปะกอก 1-31/1/44 บจ.ไทยศรีซูริค</v>
          </cell>
          <cell r="P841" t="str">
            <v>JVP</v>
          </cell>
        </row>
        <row r="842">
          <cell r="A842" t="str">
            <v>JVP0004402000013</v>
          </cell>
          <cell r="B842" t="str">
            <v>056</v>
          </cell>
          <cell r="C842" t="str">
            <v>44</v>
          </cell>
          <cell r="D842" t="str">
            <v>02</v>
          </cell>
          <cell r="E842" t="str">
            <v>28</v>
          </cell>
          <cell r="F842" t="str">
            <v>01043002</v>
          </cell>
          <cell r="G842" t="str">
            <v>0000030212057</v>
          </cell>
          <cell r="H842" t="str">
            <v>00000000</v>
          </cell>
          <cell r="J842" t="str">
            <v>0000000</v>
          </cell>
          <cell r="K842">
            <v>0</v>
          </cell>
          <cell r="L842">
            <v>631.04</v>
          </cell>
          <cell r="N842" t="str">
            <v>เบี้ยประกันภัย บางปะกอก ด.2/44 บจ.ไทยศรีซูริคประกันภัย</v>
          </cell>
          <cell r="P842" t="str">
            <v>JVP</v>
          </cell>
        </row>
        <row r="843">
          <cell r="A843" t="str">
            <v>JVP0004403000012</v>
          </cell>
          <cell r="B843" t="str">
            <v>054</v>
          </cell>
          <cell r="C843" t="str">
            <v>44</v>
          </cell>
          <cell r="D843" t="str">
            <v>03</v>
          </cell>
          <cell r="E843" t="str">
            <v>31</v>
          </cell>
          <cell r="F843" t="str">
            <v>01043002</v>
          </cell>
          <cell r="G843" t="str">
            <v>0000030212057</v>
          </cell>
          <cell r="H843" t="str">
            <v>00000000</v>
          </cell>
          <cell r="J843" t="str">
            <v>0000000</v>
          </cell>
          <cell r="K843">
            <v>0</v>
          </cell>
          <cell r="L843">
            <v>698.65</v>
          </cell>
          <cell r="N843" t="str">
            <v>เบี้ยประกันภัย บางปะกแก ด.3/44บจ.ไทยศรีซูริคประกันภัย</v>
          </cell>
          <cell r="P843" t="str">
            <v>JVP</v>
          </cell>
        </row>
        <row r="844">
          <cell r="A844" t="str">
            <v>JVP0004404000009</v>
          </cell>
          <cell r="B844" t="str">
            <v>050</v>
          </cell>
          <cell r="C844" t="str">
            <v>44</v>
          </cell>
          <cell r="D844" t="str">
            <v>04</v>
          </cell>
          <cell r="E844" t="str">
            <v>30</v>
          </cell>
          <cell r="F844" t="str">
            <v>01043002</v>
          </cell>
          <cell r="G844" t="str">
            <v>0000030212057</v>
          </cell>
          <cell r="H844" t="str">
            <v>00000000</v>
          </cell>
          <cell r="J844" t="str">
            <v>0000000</v>
          </cell>
          <cell r="K844">
            <v>0</v>
          </cell>
          <cell r="L844">
            <v>676.11</v>
          </cell>
          <cell r="N844" t="str">
            <v>เบี้ยประกันภัย บางปะกอก ด.4/44บจ.ไทยศรีซูริคประกันภัย</v>
          </cell>
          <cell r="P844" t="str">
            <v>JVP</v>
          </cell>
        </row>
        <row r="845">
          <cell r="A845" t="str">
            <v>JVP0004405000010</v>
          </cell>
          <cell r="B845" t="str">
            <v>028</v>
          </cell>
          <cell r="C845" t="str">
            <v>44</v>
          </cell>
          <cell r="D845" t="str">
            <v>05</v>
          </cell>
          <cell r="E845" t="str">
            <v>31</v>
          </cell>
          <cell r="F845" t="str">
            <v>01043002</v>
          </cell>
          <cell r="G845" t="str">
            <v>0000030212057</v>
          </cell>
          <cell r="H845" t="str">
            <v>00000000</v>
          </cell>
          <cell r="J845" t="str">
            <v>0000000</v>
          </cell>
          <cell r="K845">
            <v>0</v>
          </cell>
          <cell r="L845">
            <v>698.65</v>
          </cell>
          <cell r="N845" t="str">
            <v>เบี้ยประกันภัย บางปะกอก ด.5/44 บจ.ไทยศรีซูริคประกันภัย</v>
          </cell>
          <cell r="P845" t="str">
            <v>JVP</v>
          </cell>
        </row>
        <row r="846">
          <cell r="A846" t="str">
            <v>JVP0004406000006</v>
          </cell>
          <cell r="B846" t="str">
            <v>022</v>
          </cell>
          <cell r="C846" t="str">
            <v>44</v>
          </cell>
          <cell r="D846" t="str">
            <v>06</v>
          </cell>
          <cell r="E846" t="str">
            <v>30</v>
          </cell>
          <cell r="F846" t="str">
            <v>01043002</v>
          </cell>
          <cell r="G846" t="str">
            <v>0000030212057</v>
          </cell>
          <cell r="H846" t="str">
            <v>00000000</v>
          </cell>
          <cell r="J846" t="str">
            <v>0000000</v>
          </cell>
          <cell r="K846">
            <v>0</v>
          </cell>
          <cell r="L846">
            <v>676.11</v>
          </cell>
          <cell r="N846" t="str">
            <v>เบี้ยประกันภัย บางปะกอก ด.6/44บจ.ไทยศรีซูริคประกันภัย</v>
          </cell>
          <cell r="P846" t="str">
            <v>JVP</v>
          </cell>
        </row>
        <row r="847">
          <cell r="A847" t="str">
            <v>JVP0004407000004</v>
          </cell>
          <cell r="B847" t="str">
            <v>010</v>
          </cell>
          <cell r="C847" t="str">
            <v>44</v>
          </cell>
          <cell r="D847" t="str">
            <v>07</v>
          </cell>
          <cell r="E847" t="str">
            <v>01</v>
          </cell>
          <cell r="F847" t="str">
            <v>01043002</v>
          </cell>
          <cell r="G847" t="str">
            <v>0000030212057</v>
          </cell>
          <cell r="H847" t="str">
            <v>00000000</v>
          </cell>
          <cell r="J847" t="str">
            <v>0000000</v>
          </cell>
          <cell r="K847">
            <v>0</v>
          </cell>
          <cell r="L847">
            <v>698.65</v>
          </cell>
          <cell r="N847" t="str">
            <v>เบี้ยประกันภัย บางปะกอก ด.7/44บจ.ไทยศรีซูริคประกันภัย</v>
          </cell>
          <cell r="P847" t="str">
            <v>JVP</v>
          </cell>
        </row>
        <row r="848">
          <cell r="A848" t="str">
            <v>JVP0004408000004</v>
          </cell>
          <cell r="B848" t="str">
            <v>008</v>
          </cell>
          <cell r="C848" t="str">
            <v>44</v>
          </cell>
          <cell r="D848" t="str">
            <v>08</v>
          </cell>
          <cell r="E848" t="str">
            <v>01</v>
          </cell>
          <cell r="F848" t="str">
            <v>01043002</v>
          </cell>
          <cell r="G848" t="str">
            <v>0000030212057</v>
          </cell>
          <cell r="H848" t="str">
            <v>00000000</v>
          </cell>
          <cell r="J848" t="str">
            <v>0000000</v>
          </cell>
          <cell r="K848">
            <v>0</v>
          </cell>
          <cell r="L848">
            <v>698.65</v>
          </cell>
          <cell r="N848" t="str">
            <v>เบี้ยประกันภัย บางปะกอก ด.8/44 บจ.ไทยศรีซูริคประกันภัย</v>
          </cell>
          <cell r="P848" t="str">
            <v>JVP</v>
          </cell>
        </row>
        <row r="849">
          <cell r="A849" t="str">
            <v>JVP0004409000005</v>
          </cell>
          <cell r="B849" t="str">
            <v>004</v>
          </cell>
          <cell r="C849" t="str">
            <v>44</v>
          </cell>
          <cell r="D849" t="str">
            <v>09</v>
          </cell>
          <cell r="E849" t="str">
            <v>01</v>
          </cell>
          <cell r="F849" t="str">
            <v>01043002</v>
          </cell>
          <cell r="G849" t="str">
            <v>0000030212057</v>
          </cell>
          <cell r="H849" t="str">
            <v>00000000</v>
          </cell>
          <cell r="J849" t="str">
            <v>0000000</v>
          </cell>
          <cell r="K849">
            <v>0</v>
          </cell>
          <cell r="L849">
            <v>676.11</v>
          </cell>
          <cell r="N849" t="str">
            <v>เบี้ยประกันภัย บางปะกอก ด.9/44 บจ.ไทยศรีซูริคประกันภัย</v>
          </cell>
          <cell r="P849" t="str">
            <v>JVP</v>
          </cell>
        </row>
        <row r="850">
          <cell r="A850" t="str">
            <v>JVP0004410000005</v>
          </cell>
          <cell r="B850" t="str">
            <v>004</v>
          </cell>
          <cell r="C850" t="str">
            <v>44</v>
          </cell>
          <cell r="D850" t="str">
            <v>10</v>
          </cell>
          <cell r="E850" t="str">
            <v>01</v>
          </cell>
          <cell r="F850" t="str">
            <v>01043002</v>
          </cell>
          <cell r="G850" t="str">
            <v>0000030212057</v>
          </cell>
          <cell r="H850" t="str">
            <v>00000000</v>
          </cell>
          <cell r="J850" t="str">
            <v>0000000</v>
          </cell>
          <cell r="K850">
            <v>0</v>
          </cell>
          <cell r="L850">
            <v>540.86</v>
          </cell>
          <cell r="N850" t="str">
            <v>เบี้ยประกันภัย บางปะกอก ด.10/44 บจ.ไทยศรีซูริคประกันภัย</v>
          </cell>
          <cell r="P850" t="str">
            <v>JVP</v>
          </cell>
        </row>
        <row r="851">
          <cell r="A851" t="str">
            <v>AP-0034312000166</v>
          </cell>
          <cell r="B851" t="str">
            <v>007</v>
          </cell>
          <cell r="C851" t="str">
            <v>43</v>
          </cell>
          <cell r="D851" t="str">
            <v>12</v>
          </cell>
          <cell r="E851" t="str">
            <v>30</v>
          </cell>
          <cell r="F851" t="str">
            <v>01043002</v>
          </cell>
          <cell r="G851" t="str">
            <v>0000030212057</v>
          </cell>
          <cell r="H851" t="str">
            <v>00000000</v>
          </cell>
          <cell r="J851" t="str">
            <v>F002017553</v>
          </cell>
          <cell r="K851">
            <v>8226</v>
          </cell>
          <cell r="L851">
            <v>0</v>
          </cell>
          <cell r="M851" t="str">
            <v>F002017553</v>
          </cell>
          <cell r="N851" t="str">
            <v>เบี้ยประกัน(บางปะกอก)24/10/43-24/10/44-บจ.ไทยศรีซูริคฯ</v>
          </cell>
          <cell r="O851">
            <v>0</v>
          </cell>
          <cell r="P851" t="str">
            <v>AP3</v>
          </cell>
        </row>
        <row r="852">
          <cell r="A852" t="str">
            <v>JVP0004312000060</v>
          </cell>
          <cell r="B852" t="str">
            <v>031</v>
          </cell>
          <cell r="C852" t="str">
            <v>43</v>
          </cell>
          <cell r="D852" t="str">
            <v>12</v>
          </cell>
          <cell r="E852" t="str">
            <v>31</v>
          </cell>
          <cell r="F852" t="str">
            <v>01043002</v>
          </cell>
          <cell r="G852" t="str">
            <v>0000030212057</v>
          </cell>
          <cell r="H852" t="str">
            <v>00000000</v>
          </cell>
          <cell r="J852" t="str">
            <v>F002017553</v>
          </cell>
          <cell r="K852">
            <v>0</v>
          </cell>
          <cell r="L852">
            <v>1532.52</v>
          </cell>
          <cell r="N852" t="str">
            <v>ค่าเบี้ยประกัน BPK</v>
          </cell>
          <cell r="O852">
            <v>0</v>
          </cell>
          <cell r="P852" t="str">
            <v>JVP</v>
          </cell>
        </row>
        <row r="853">
          <cell r="A853" t="str">
            <v>JVP0004402000035</v>
          </cell>
          <cell r="B853" t="str">
            <v>006</v>
          </cell>
          <cell r="C853" t="str">
            <v>44</v>
          </cell>
          <cell r="D853" t="str">
            <v>02</v>
          </cell>
          <cell r="E853" t="str">
            <v>28</v>
          </cell>
          <cell r="F853" t="str">
            <v>01043002</v>
          </cell>
          <cell r="G853" t="str">
            <v>0000030212058</v>
          </cell>
          <cell r="H853" t="str">
            <v>00000000</v>
          </cell>
          <cell r="J853" t="str">
            <v>0000000</v>
          </cell>
          <cell r="K853">
            <v>0</v>
          </cell>
          <cell r="L853">
            <v>253.54</v>
          </cell>
          <cell r="N853" t="str">
            <v>เบี้ยประกันภัย มาบุญครอง ด.02/44 บมจ.ภัทรประกันภัย</v>
          </cell>
          <cell r="P853" t="str">
            <v>JVP</v>
          </cell>
        </row>
        <row r="854">
          <cell r="A854" t="str">
            <v>JVP0004403000031</v>
          </cell>
          <cell r="B854" t="str">
            <v>006</v>
          </cell>
          <cell r="C854" t="str">
            <v>44</v>
          </cell>
          <cell r="D854" t="str">
            <v>03</v>
          </cell>
          <cell r="E854" t="str">
            <v>31</v>
          </cell>
          <cell r="F854" t="str">
            <v>01043002</v>
          </cell>
          <cell r="G854" t="str">
            <v>0000030212058</v>
          </cell>
          <cell r="H854" t="str">
            <v>00000000</v>
          </cell>
          <cell r="J854" t="str">
            <v>0000000</v>
          </cell>
          <cell r="K854">
            <v>0</v>
          </cell>
          <cell r="L854">
            <v>327.5</v>
          </cell>
          <cell r="N854" t="str">
            <v>เบี้ยประกันภัย มาบุญครอง ด.03/44 บมจ.ภัทรประกันภัย</v>
          </cell>
          <cell r="P854" t="str">
            <v>JVP</v>
          </cell>
        </row>
        <row r="855">
          <cell r="A855" t="str">
            <v>JVP0004404000028</v>
          </cell>
          <cell r="B855" t="str">
            <v>006</v>
          </cell>
          <cell r="C855" t="str">
            <v>44</v>
          </cell>
          <cell r="D855" t="str">
            <v>04</v>
          </cell>
          <cell r="E855" t="str">
            <v>30</v>
          </cell>
          <cell r="F855" t="str">
            <v>01043002</v>
          </cell>
          <cell r="G855" t="str">
            <v>0000030212058</v>
          </cell>
          <cell r="H855" t="str">
            <v>00000000</v>
          </cell>
          <cell r="J855" t="str">
            <v>0000000</v>
          </cell>
          <cell r="K855">
            <v>0</v>
          </cell>
          <cell r="L855">
            <v>316.93</v>
          </cell>
          <cell r="N855" t="str">
            <v>เบี้ยประกันภัย มาบุญครอง ด.04/44 บมจ.ภัทรประกันภัย</v>
          </cell>
          <cell r="P855" t="str">
            <v>JVP</v>
          </cell>
        </row>
        <row r="856">
          <cell r="A856" t="str">
            <v>JVP0004405000062</v>
          </cell>
          <cell r="B856" t="str">
            <v>006</v>
          </cell>
          <cell r="C856" t="str">
            <v>44</v>
          </cell>
          <cell r="D856" t="str">
            <v>05</v>
          </cell>
          <cell r="E856" t="str">
            <v>31</v>
          </cell>
          <cell r="F856" t="str">
            <v>01043002</v>
          </cell>
          <cell r="G856" t="str">
            <v>0000030212058</v>
          </cell>
          <cell r="H856" t="str">
            <v>00000000</v>
          </cell>
          <cell r="J856" t="str">
            <v>0000000</v>
          </cell>
          <cell r="K856">
            <v>0</v>
          </cell>
          <cell r="L856">
            <v>327.5</v>
          </cell>
          <cell r="N856" t="str">
            <v>เบี้ยประกันภัย มาบุญครอง ด.05/44 บมจ.ภัทรประกันภัย</v>
          </cell>
          <cell r="P856" t="str">
            <v>JVP</v>
          </cell>
        </row>
        <row r="857">
          <cell r="A857" t="str">
            <v>JVP0004406000072</v>
          </cell>
          <cell r="B857" t="str">
            <v>006</v>
          </cell>
          <cell r="C857" t="str">
            <v>44</v>
          </cell>
          <cell r="D857" t="str">
            <v>06</v>
          </cell>
          <cell r="E857" t="str">
            <v>30</v>
          </cell>
          <cell r="F857" t="str">
            <v>01043002</v>
          </cell>
          <cell r="G857" t="str">
            <v>0000030212058</v>
          </cell>
          <cell r="H857" t="str">
            <v>00000000</v>
          </cell>
          <cell r="J857" t="str">
            <v>0000000</v>
          </cell>
          <cell r="K857">
            <v>0</v>
          </cell>
          <cell r="L857">
            <v>316.93</v>
          </cell>
          <cell r="N857" t="str">
            <v>เบี้ยประกันภัย มาบุญครอง ด.06/44 บมจ.ภัทรประกันภัย</v>
          </cell>
          <cell r="P857" t="str">
            <v>JVP</v>
          </cell>
        </row>
        <row r="858">
          <cell r="A858" t="str">
            <v>JVP0004407000077</v>
          </cell>
          <cell r="B858" t="str">
            <v>006</v>
          </cell>
          <cell r="C858" t="str">
            <v>44</v>
          </cell>
          <cell r="D858" t="str">
            <v>07</v>
          </cell>
          <cell r="E858" t="str">
            <v>31</v>
          </cell>
          <cell r="F858" t="str">
            <v>01043002</v>
          </cell>
          <cell r="G858" t="str">
            <v>0000030212058</v>
          </cell>
          <cell r="H858" t="str">
            <v>00000000</v>
          </cell>
          <cell r="J858" t="str">
            <v>0000000</v>
          </cell>
          <cell r="K858">
            <v>0</v>
          </cell>
          <cell r="L858">
            <v>327.5</v>
          </cell>
          <cell r="N858" t="str">
            <v>เบี้ยประกันภัย มาบุญครอง ด.07/44 บมจ.ภัทรประกันภัย</v>
          </cell>
          <cell r="P858" t="str">
            <v>JVP</v>
          </cell>
        </row>
        <row r="859">
          <cell r="A859" t="str">
            <v>JVP0004408000055</v>
          </cell>
          <cell r="B859" t="str">
            <v>006</v>
          </cell>
          <cell r="C859" t="str">
            <v>44</v>
          </cell>
          <cell r="D859" t="str">
            <v>08</v>
          </cell>
          <cell r="E859" t="str">
            <v>31</v>
          </cell>
          <cell r="F859" t="str">
            <v>01043002</v>
          </cell>
          <cell r="G859" t="str">
            <v>0000030212058</v>
          </cell>
          <cell r="H859" t="str">
            <v>00000000</v>
          </cell>
          <cell r="J859" t="str">
            <v>0000000</v>
          </cell>
          <cell r="K859">
            <v>0</v>
          </cell>
          <cell r="L859">
            <v>327.5</v>
          </cell>
          <cell r="N859" t="str">
            <v>เบี้ยประกันภัย มาบุญครอง ด.08/44 บมจ.ภัทรประกันภัย</v>
          </cell>
          <cell r="P859" t="str">
            <v>JVP</v>
          </cell>
        </row>
        <row r="860">
          <cell r="A860" t="str">
            <v>JVP0004409000034</v>
          </cell>
          <cell r="B860" t="str">
            <v>006</v>
          </cell>
          <cell r="C860" t="str">
            <v>44</v>
          </cell>
          <cell r="D860" t="str">
            <v>09</v>
          </cell>
          <cell r="E860" t="str">
            <v>30</v>
          </cell>
          <cell r="F860" t="str">
            <v>01043002</v>
          </cell>
          <cell r="G860" t="str">
            <v>0000030212058</v>
          </cell>
          <cell r="H860" t="str">
            <v>00000000</v>
          </cell>
          <cell r="J860" t="str">
            <v>0000000</v>
          </cell>
          <cell r="K860">
            <v>0</v>
          </cell>
          <cell r="L860">
            <v>316.93</v>
          </cell>
          <cell r="N860" t="str">
            <v>เบี้ยประกันภัย มาบุญครอง ด.09/44 บมจ.ภัทรประกันภัย</v>
          </cell>
          <cell r="P860" t="str">
            <v>JVP</v>
          </cell>
        </row>
        <row r="861">
          <cell r="A861" t="str">
            <v>JVP0004410000018</v>
          </cell>
          <cell r="B861" t="str">
            <v>006</v>
          </cell>
          <cell r="C861" t="str">
            <v>44</v>
          </cell>
          <cell r="D861" t="str">
            <v>10</v>
          </cell>
          <cell r="E861" t="str">
            <v>31</v>
          </cell>
          <cell r="F861" t="str">
            <v>01043002</v>
          </cell>
          <cell r="G861" t="str">
            <v>0000030212058</v>
          </cell>
          <cell r="H861" t="str">
            <v>00000000</v>
          </cell>
          <cell r="J861" t="str">
            <v>0000000</v>
          </cell>
          <cell r="K861">
            <v>0</v>
          </cell>
          <cell r="L861">
            <v>327.5</v>
          </cell>
          <cell r="N861" t="str">
            <v>เบี้ยประกันภัย มาบุยครอง ด.10/44 บมจ.ภัทรประกันภัย</v>
          </cell>
          <cell r="P861" t="str">
            <v>JVP</v>
          </cell>
        </row>
        <row r="862">
          <cell r="A862" t="str">
            <v>JVP0004411000016</v>
          </cell>
          <cell r="B862" t="str">
            <v>006</v>
          </cell>
          <cell r="C862" t="str">
            <v>44</v>
          </cell>
          <cell r="D862" t="str">
            <v>11</v>
          </cell>
          <cell r="E862" t="str">
            <v>30</v>
          </cell>
          <cell r="F862" t="str">
            <v>01043002</v>
          </cell>
          <cell r="G862" t="str">
            <v>0000030212058</v>
          </cell>
          <cell r="H862" t="str">
            <v>00000000</v>
          </cell>
          <cell r="J862" t="str">
            <v>0000000</v>
          </cell>
          <cell r="K862">
            <v>0</v>
          </cell>
          <cell r="L862">
            <v>316.93</v>
          </cell>
          <cell r="N862" t="str">
            <v>เบี้ยประกันภัย มาบุญครอง ด.11/44 บมจ.ภัทรประกันภัย</v>
          </cell>
          <cell r="P862" t="str">
            <v>JVP</v>
          </cell>
        </row>
        <row r="863">
          <cell r="A863" t="str">
            <v>JVP0004412000046</v>
          </cell>
          <cell r="B863" t="str">
            <v>006</v>
          </cell>
          <cell r="C863" t="str">
            <v>44</v>
          </cell>
          <cell r="D863" t="str">
            <v>12</v>
          </cell>
          <cell r="E863" t="str">
            <v>31</v>
          </cell>
          <cell r="F863" t="str">
            <v>01043002</v>
          </cell>
          <cell r="G863" t="str">
            <v>0000030212058</v>
          </cell>
          <cell r="H863" t="str">
            <v>00000000</v>
          </cell>
          <cell r="J863" t="str">
            <v>0000000</v>
          </cell>
          <cell r="K863">
            <v>0</v>
          </cell>
          <cell r="L863">
            <v>327.5</v>
          </cell>
          <cell r="N863" t="str">
            <v>เบี้ยประกันภัย มาบุญครอง ด.12/44 บมจ.ภัทรประกันภัย</v>
          </cell>
          <cell r="P863" t="str">
            <v>JVP</v>
          </cell>
        </row>
        <row r="864">
          <cell r="A864" t="str">
            <v>AP-0034402000165</v>
          </cell>
          <cell r="B864" t="str">
            <v>001</v>
          </cell>
          <cell r="C864" t="str">
            <v>44</v>
          </cell>
          <cell r="D864" t="str">
            <v>02</v>
          </cell>
          <cell r="E864" t="str">
            <v>05</v>
          </cell>
          <cell r="F864" t="str">
            <v>01043002</v>
          </cell>
          <cell r="G864" t="str">
            <v>0000030212058</v>
          </cell>
          <cell r="H864" t="str">
            <v>00000000</v>
          </cell>
          <cell r="J864" t="str">
            <v>0440205</v>
          </cell>
          <cell r="K864">
            <v>3856</v>
          </cell>
          <cell r="L864">
            <v>0</v>
          </cell>
          <cell r="N864" t="str">
            <v>ค่าเบี้ยประกัน(mbk#1)5/2/44-5/2/45-บมจ.ภัทรประกันภัย</v>
          </cell>
          <cell r="P864" t="str">
            <v>AP3</v>
          </cell>
        </row>
        <row r="865">
          <cell r="A865" t="str">
            <v>JVP0004401000015</v>
          </cell>
          <cell r="B865" t="str">
            <v>028</v>
          </cell>
          <cell r="C865" t="str">
            <v>44</v>
          </cell>
          <cell r="D865" t="str">
            <v>01</v>
          </cell>
          <cell r="E865" t="str">
            <v>31</v>
          </cell>
          <cell r="F865" t="str">
            <v>01043002</v>
          </cell>
          <cell r="G865" t="str">
            <v>0000030212059</v>
          </cell>
          <cell r="H865" t="str">
            <v>00000000</v>
          </cell>
          <cell r="J865" t="str">
            <v>0000000</v>
          </cell>
          <cell r="K865">
            <v>0</v>
          </cell>
          <cell r="L865">
            <v>698.65</v>
          </cell>
          <cell r="N865" t="str">
            <v>เบี้ยประกันภัย ปากน้ำ 1-31/1/44 บจ.ไทยศรีซูริค</v>
          </cell>
          <cell r="P865" t="str">
            <v>JVP</v>
          </cell>
        </row>
        <row r="866">
          <cell r="A866" t="str">
            <v>JVP0004402000013</v>
          </cell>
          <cell r="B866" t="str">
            <v>060</v>
          </cell>
          <cell r="C866" t="str">
            <v>44</v>
          </cell>
          <cell r="D866" t="str">
            <v>02</v>
          </cell>
          <cell r="E866" t="str">
            <v>28</v>
          </cell>
          <cell r="F866" t="str">
            <v>01043002</v>
          </cell>
          <cell r="G866" t="str">
            <v>0000030212059</v>
          </cell>
          <cell r="H866" t="str">
            <v>00000000</v>
          </cell>
          <cell r="J866" t="str">
            <v>0000000</v>
          </cell>
          <cell r="K866">
            <v>0</v>
          </cell>
          <cell r="L866">
            <v>631.04</v>
          </cell>
          <cell r="N866" t="str">
            <v>เบี้ยประกันภัย ปากน้ำ ด.2/44 บจ.ไทยศรีซูริคประกันภัย</v>
          </cell>
          <cell r="P866" t="str">
            <v>JVP</v>
          </cell>
        </row>
        <row r="867">
          <cell r="A867" t="str">
            <v>JVP0004403000012</v>
          </cell>
          <cell r="B867" t="str">
            <v>058</v>
          </cell>
          <cell r="C867" t="str">
            <v>44</v>
          </cell>
          <cell r="D867" t="str">
            <v>03</v>
          </cell>
          <cell r="E867" t="str">
            <v>31</v>
          </cell>
          <cell r="F867" t="str">
            <v>01043002</v>
          </cell>
          <cell r="G867" t="str">
            <v>0000030212059</v>
          </cell>
          <cell r="H867" t="str">
            <v>00000000</v>
          </cell>
          <cell r="J867" t="str">
            <v>0000000</v>
          </cell>
          <cell r="K867">
            <v>0</v>
          </cell>
          <cell r="L867">
            <v>698.65</v>
          </cell>
          <cell r="N867" t="str">
            <v>เบี้ยประกันภัย ปากน้ำ  ด.3/44บจ.ไทยศรีซูริคประกันภัย</v>
          </cell>
          <cell r="P867" t="str">
            <v>JVP</v>
          </cell>
        </row>
        <row r="868">
          <cell r="A868" t="str">
            <v>JVP0004404000009</v>
          </cell>
          <cell r="B868" t="str">
            <v>054</v>
          </cell>
          <cell r="C868" t="str">
            <v>44</v>
          </cell>
          <cell r="D868" t="str">
            <v>04</v>
          </cell>
          <cell r="E868" t="str">
            <v>30</v>
          </cell>
          <cell r="F868" t="str">
            <v>01043002</v>
          </cell>
          <cell r="G868" t="str">
            <v>0000030212059</v>
          </cell>
          <cell r="H868" t="str">
            <v>00000000</v>
          </cell>
          <cell r="J868" t="str">
            <v>0000000</v>
          </cell>
          <cell r="K868">
            <v>0</v>
          </cell>
          <cell r="L868">
            <v>676.11</v>
          </cell>
          <cell r="N868" t="str">
            <v>เบี้ยประกันภัย ปากน้ำ ด.4/44บจ.ไทยศรีซูริคประกันภัย</v>
          </cell>
          <cell r="P868" t="str">
            <v>JVP</v>
          </cell>
        </row>
        <row r="869">
          <cell r="A869" t="str">
            <v>JVP0004405000010</v>
          </cell>
          <cell r="B869" t="str">
            <v>032</v>
          </cell>
          <cell r="C869" t="str">
            <v>44</v>
          </cell>
          <cell r="D869" t="str">
            <v>05</v>
          </cell>
          <cell r="E869" t="str">
            <v>31</v>
          </cell>
          <cell r="F869" t="str">
            <v>01043002</v>
          </cell>
          <cell r="G869" t="str">
            <v>0000030212059</v>
          </cell>
          <cell r="H869" t="str">
            <v>00000000</v>
          </cell>
          <cell r="J869" t="str">
            <v>0000000</v>
          </cell>
          <cell r="K869">
            <v>0</v>
          </cell>
          <cell r="L869">
            <v>698.65</v>
          </cell>
          <cell r="N869" t="str">
            <v>เบี้ยประกันภัย ปากน้ำ 38 ด.5/44 บจ.ไทยศรีซูริคประกันภัย</v>
          </cell>
          <cell r="P869" t="str">
            <v>JVP</v>
          </cell>
        </row>
        <row r="870">
          <cell r="A870" t="str">
            <v>JVP0004406000006</v>
          </cell>
          <cell r="B870" t="str">
            <v>026</v>
          </cell>
          <cell r="C870" t="str">
            <v>44</v>
          </cell>
          <cell r="D870" t="str">
            <v>06</v>
          </cell>
          <cell r="E870" t="str">
            <v>30</v>
          </cell>
          <cell r="F870" t="str">
            <v>01043002</v>
          </cell>
          <cell r="G870" t="str">
            <v>0000030212059</v>
          </cell>
          <cell r="H870" t="str">
            <v>00000000</v>
          </cell>
          <cell r="J870" t="str">
            <v>0000000</v>
          </cell>
          <cell r="K870">
            <v>0</v>
          </cell>
          <cell r="L870">
            <v>676.11</v>
          </cell>
          <cell r="N870" t="str">
            <v>เบี้ยประกันภัย ปากน้ำ ด.6/44บจ.ไทยศรีซูริคประกันภัย</v>
          </cell>
          <cell r="P870" t="str">
            <v>JVP</v>
          </cell>
        </row>
        <row r="871">
          <cell r="A871" t="str">
            <v>JVP0004407000004</v>
          </cell>
          <cell r="B871" t="str">
            <v>014</v>
          </cell>
          <cell r="C871" t="str">
            <v>44</v>
          </cell>
          <cell r="D871" t="str">
            <v>07</v>
          </cell>
          <cell r="E871" t="str">
            <v>01</v>
          </cell>
          <cell r="F871" t="str">
            <v>01043002</v>
          </cell>
          <cell r="G871" t="str">
            <v>0000030212059</v>
          </cell>
          <cell r="H871" t="str">
            <v>00000000</v>
          </cell>
          <cell r="J871" t="str">
            <v>0000000</v>
          </cell>
          <cell r="K871">
            <v>0</v>
          </cell>
          <cell r="L871">
            <v>698.65</v>
          </cell>
          <cell r="N871" t="str">
            <v>เบี้ยประกันภัย ปากน้ำ ด.7/44บจ.ไทยศรีซูริคประกันภัย</v>
          </cell>
          <cell r="P871" t="str">
            <v>JVP</v>
          </cell>
        </row>
        <row r="872">
          <cell r="A872" t="str">
            <v>JVP0004408000004</v>
          </cell>
          <cell r="B872" t="str">
            <v>012</v>
          </cell>
          <cell r="C872" t="str">
            <v>44</v>
          </cell>
          <cell r="D872" t="str">
            <v>08</v>
          </cell>
          <cell r="E872" t="str">
            <v>01</v>
          </cell>
          <cell r="F872" t="str">
            <v>01043002</v>
          </cell>
          <cell r="G872" t="str">
            <v>0000030212059</v>
          </cell>
          <cell r="H872" t="str">
            <v>00000000</v>
          </cell>
          <cell r="J872" t="str">
            <v>0000000</v>
          </cell>
          <cell r="K872">
            <v>0</v>
          </cell>
          <cell r="L872">
            <v>698.65</v>
          </cell>
          <cell r="N872" t="str">
            <v>เบี้ยประกันภัย ปากน้ำ  ด.8/44 บจ.ไทยศรีซูริคประกันภัย</v>
          </cell>
          <cell r="P872" t="str">
            <v>JVP</v>
          </cell>
        </row>
        <row r="873">
          <cell r="A873" t="str">
            <v>JVP0004409000005</v>
          </cell>
          <cell r="B873" t="str">
            <v>008</v>
          </cell>
          <cell r="C873" t="str">
            <v>44</v>
          </cell>
          <cell r="D873" t="str">
            <v>09</v>
          </cell>
          <cell r="E873" t="str">
            <v>01</v>
          </cell>
          <cell r="F873" t="str">
            <v>01043002</v>
          </cell>
          <cell r="G873" t="str">
            <v>0000030212059</v>
          </cell>
          <cell r="H873" t="str">
            <v>00000000</v>
          </cell>
          <cell r="J873" t="str">
            <v>0000000</v>
          </cell>
          <cell r="K873">
            <v>0</v>
          </cell>
          <cell r="L873">
            <v>676.11</v>
          </cell>
          <cell r="N873" t="str">
            <v>เบี้ยประกันภัย ปากน้ำ ด.9/44 บจ.ไทยศรีซูริคประกันภัย</v>
          </cell>
          <cell r="P873" t="str">
            <v>JVP</v>
          </cell>
        </row>
        <row r="874">
          <cell r="A874" t="str">
            <v>JVP0004410000005</v>
          </cell>
          <cell r="B874" t="str">
            <v>008</v>
          </cell>
          <cell r="C874" t="str">
            <v>44</v>
          </cell>
          <cell r="D874" t="str">
            <v>10</v>
          </cell>
          <cell r="E874" t="str">
            <v>01</v>
          </cell>
          <cell r="F874" t="str">
            <v>01043002</v>
          </cell>
          <cell r="G874" t="str">
            <v>0000030212059</v>
          </cell>
          <cell r="H874" t="str">
            <v>00000000</v>
          </cell>
          <cell r="J874" t="str">
            <v>0000000</v>
          </cell>
          <cell r="K874">
            <v>0</v>
          </cell>
          <cell r="L874">
            <v>540.86</v>
          </cell>
          <cell r="N874" t="str">
            <v>เบี้ยประกันภัย ปากน้ำ ด.10/44 บจ.ไทยศรีซูริคประกันภัย</v>
          </cell>
          <cell r="P874" t="str">
            <v>JVP</v>
          </cell>
        </row>
        <row r="875">
          <cell r="A875" t="str">
            <v>AP-0034312000166</v>
          </cell>
          <cell r="B875" t="str">
            <v>004</v>
          </cell>
          <cell r="C875" t="str">
            <v>43</v>
          </cell>
          <cell r="D875" t="str">
            <v>12</v>
          </cell>
          <cell r="E875" t="str">
            <v>30</v>
          </cell>
          <cell r="F875" t="str">
            <v>01043002</v>
          </cell>
          <cell r="G875" t="str">
            <v>0000030212059</v>
          </cell>
          <cell r="H875" t="str">
            <v>00000000</v>
          </cell>
          <cell r="J875" t="str">
            <v>F002017546</v>
          </cell>
          <cell r="K875">
            <v>8226</v>
          </cell>
          <cell r="L875">
            <v>0</v>
          </cell>
          <cell r="M875" t="str">
            <v>F002017546</v>
          </cell>
          <cell r="N875" t="str">
            <v>เบี้ยประกัน(ปากน้ำ)24/10/43-24/10/44-บจ.ไทยศรีซูริคฯ</v>
          </cell>
          <cell r="O875">
            <v>0</v>
          </cell>
          <cell r="P875" t="str">
            <v>AP3</v>
          </cell>
        </row>
        <row r="876">
          <cell r="A876" t="str">
            <v>JVP0004312000060</v>
          </cell>
          <cell r="B876" t="str">
            <v>032</v>
          </cell>
          <cell r="C876" t="str">
            <v>43</v>
          </cell>
          <cell r="D876" t="str">
            <v>12</v>
          </cell>
          <cell r="E876" t="str">
            <v>31</v>
          </cell>
          <cell r="F876" t="str">
            <v>01043002</v>
          </cell>
          <cell r="G876" t="str">
            <v>0000030212059</v>
          </cell>
          <cell r="H876" t="str">
            <v>00000000</v>
          </cell>
          <cell r="J876" t="str">
            <v>F002017546</v>
          </cell>
          <cell r="K876">
            <v>0</v>
          </cell>
          <cell r="L876">
            <v>1532.52</v>
          </cell>
          <cell r="N876" t="str">
            <v>ค่าเบี้ยประกัน PKN</v>
          </cell>
          <cell r="O876">
            <v>0</v>
          </cell>
          <cell r="P876" t="str">
            <v>JVP</v>
          </cell>
        </row>
        <row r="877">
          <cell r="A877" t="str">
            <v>JVP0004408000055</v>
          </cell>
          <cell r="B877" t="str">
            <v>026</v>
          </cell>
          <cell r="C877" t="str">
            <v>44</v>
          </cell>
          <cell r="D877" t="str">
            <v>08</v>
          </cell>
          <cell r="E877" t="str">
            <v>31</v>
          </cell>
          <cell r="F877" t="str">
            <v>01043002</v>
          </cell>
          <cell r="G877" t="str">
            <v>0000030212060</v>
          </cell>
          <cell r="H877" t="str">
            <v>00000000</v>
          </cell>
          <cell r="J877" t="str">
            <v>0000000</v>
          </cell>
          <cell r="K877">
            <v>0</v>
          </cell>
          <cell r="L877">
            <v>393.86</v>
          </cell>
          <cell r="N877" t="str">
            <v>เบี้ยประกันภัย จัสโก้ศรีนครินทร์ ด.08/44 บจ.วิริยะประกัน</v>
          </cell>
          <cell r="P877" t="str">
            <v>JVP</v>
          </cell>
        </row>
        <row r="878">
          <cell r="A878" t="str">
            <v>JVP0004409000034</v>
          </cell>
          <cell r="B878" t="str">
            <v>026</v>
          </cell>
          <cell r="C878" t="str">
            <v>44</v>
          </cell>
          <cell r="D878" t="str">
            <v>09</v>
          </cell>
          <cell r="E878" t="str">
            <v>30</v>
          </cell>
          <cell r="F878" t="str">
            <v>01043002</v>
          </cell>
          <cell r="G878" t="str">
            <v>0000030212060</v>
          </cell>
          <cell r="H878" t="str">
            <v>00000000</v>
          </cell>
          <cell r="J878" t="str">
            <v>0000000</v>
          </cell>
          <cell r="K878">
            <v>0</v>
          </cell>
          <cell r="L878">
            <v>492.33</v>
          </cell>
          <cell r="N878" t="str">
            <v>เบี้ยประกันภัย จัสโก้ศรีนครินทร์ ด.09/44 บจ.วิริยะประกัน</v>
          </cell>
          <cell r="P878" t="str">
            <v>JVP</v>
          </cell>
        </row>
        <row r="879">
          <cell r="A879" t="str">
            <v>JVP0004410000018</v>
          </cell>
          <cell r="B879" t="str">
            <v>026</v>
          </cell>
          <cell r="C879" t="str">
            <v>44</v>
          </cell>
          <cell r="D879" t="str">
            <v>10</v>
          </cell>
          <cell r="E879" t="str">
            <v>31</v>
          </cell>
          <cell r="F879" t="str">
            <v>01043002</v>
          </cell>
          <cell r="G879" t="str">
            <v>0000030212060</v>
          </cell>
          <cell r="H879" t="str">
            <v>00000000</v>
          </cell>
          <cell r="J879" t="str">
            <v>0000000</v>
          </cell>
          <cell r="K879">
            <v>0</v>
          </cell>
          <cell r="L879">
            <v>508.74</v>
          </cell>
          <cell r="N879" t="str">
            <v>เบี้ยประกันภัย จัสโก้ศรีนครินทร์ ด.10/44 บจ.วิริยะประกัน</v>
          </cell>
          <cell r="P879" t="str">
            <v>JVP</v>
          </cell>
        </row>
        <row r="880">
          <cell r="A880" t="str">
            <v>JVP0004411000016</v>
          </cell>
          <cell r="B880" t="str">
            <v>026</v>
          </cell>
          <cell r="C880" t="str">
            <v>44</v>
          </cell>
          <cell r="D880" t="str">
            <v>11</v>
          </cell>
          <cell r="E880" t="str">
            <v>30</v>
          </cell>
          <cell r="F880" t="str">
            <v>01043002</v>
          </cell>
          <cell r="G880" t="str">
            <v>0000030212060</v>
          </cell>
          <cell r="H880" t="str">
            <v>00000000</v>
          </cell>
          <cell r="J880" t="str">
            <v>0000000</v>
          </cell>
          <cell r="K880">
            <v>0</v>
          </cell>
          <cell r="L880">
            <v>492.33</v>
          </cell>
          <cell r="N880" t="str">
            <v>เบี้ยประกันภัย จัสโก้ศรีนครินทร์ ซ.27 ด.11/44 บจ.วิริยะป</v>
          </cell>
          <cell r="P880" t="str">
            <v>JVP</v>
          </cell>
        </row>
        <row r="881">
          <cell r="A881" t="str">
            <v>JVP0004412000046</v>
          </cell>
          <cell r="B881" t="str">
            <v>026</v>
          </cell>
          <cell r="C881" t="str">
            <v>44</v>
          </cell>
          <cell r="D881" t="str">
            <v>12</v>
          </cell>
          <cell r="E881" t="str">
            <v>31</v>
          </cell>
          <cell r="F881" t="str">
            <v>01043002</v>
          </cell>
          <cell r="G881" t="str">
            <v>0000030212060</v>
          </cell>
          <cell r="H881" t="str">
            <v>00000000</v>
          </cell>
          <cell r="J881" t="str">
            <v>0000000</v>
          </cell>
          <cell r="K881">
            <v>0</v>
          </cell>
          <cell r="L881">
            <v>508.74</v>
          </cell>
          <cell r="N881" t="str">
            <v>เบี้ยประกันภัย จัสโก้ศรีนครินทร์ ด.12/44 บจ.วิริยะประกัน</v>
          </cell>
          <cell r="P881" t="str">
            <v>JVP</v>
          </cell>
        </row>
        <row r="882">
          <cell r="A882" t="str">
            <v>AP 0034408000186</v>
          </cell>
          <cell r="B882" t="str">
            <v>001</v>
          </cell>
          <cell r="C882" t="str">
            <v>44</v>
          </cell>
          <cell r="D882" t="str">
            <v>08</v>
          </cell>
          <cell r="E882" t="str">
            <v>22</v>
          </cell>
          <cell r="F882" t="str">
            <v>01043002</v>
          </cell>
          <cell r="G882" t="str">
            <v>0000030212060</v>
          </cell>
          <cell r="H882" t="str">
            <v>00000000</v>
          </cell>
          <cell r="J882" t="str">
            <v>AR 3010944</v>
          </cell>
          <cell r="K882">
            <v>4970</v>
          </cell>
          <cell r="L882">
            <v>0</v>
          </cell>
          <cell r="M882" t="str">
            <v>AR30109/44</v>
          </cell>
          <cell r="N882" t="str">
            <v>ค่าเบี้ยประกัน(jc/sri)8/8/44-8/8/45-บจ.วิริยะประกันภัย</v>
          </cell>
          <cell r="P882" t="str">
            <v>AP3</v>
          </cell>
        </row>
        <row r="883">
          <cell r="A883" t="str">
            <v>AP 0034410000108</v>
          </cell>
          <cell r="B883" t="str">
            <v>001</v>
          </cell>
          <cell r="C883" t="str">
            <v>44</v>
          </cell>
          <cell r="D883" t="str">
            <v>10</v>
          </cell>
          <cell r="E883" t="str">
            <v>09</v>
          </cell>
          <cell r="F883" t="str">
            <v>01043002</v>
          </cell>
          <cell r="G883" t="str">
            <v>0000030212060</v>
          </cell>
          <cell r="H883" t="str">
            <v>00000000</v>
          </cell>
          <cell r="J883" t="str">
            <v>บต 0020097</v>
          </cell>
          <cell r="K883">
            <v>0</v>
          </cell>
          <cell r="L883">
            <v>2574</v>
          </cell>
          <cell r="M883" t="str">
            <v>บต.02/0097</v>
          </cell>
          <cell r="N883" t="str">
            <v>ลดหนี้เพราะเปลี่ยนเวลาสิ้นสุด31/12/44(jc/sri)-บจ.วิริยะป</v>
          </cell>
          <cell r="P883" t="str">
            <v>AP3</v>
          </cell>
        </row>
        <row r="884">
          <cell r="A884" t="str">
            <v>JVP0004405000008</v>
          </cell>
          <cell r="B884" t="str">
            <v>062</v>
          </cell>
          <cell r="C884" t="str">
            <v>44</v>
          </cell>
          <cell r="D884" t="str">
            <v>05</v>
          </cell>
          <cell r="E884" t="str">
            <v>31</v>
          </cell>
          <cell r="F884" t="str">
            <v>01043002</v>
          </cell>
          <cell r="G884" t="str">
            <v>0000030212061</v>
          </cell>
          <cell r="H884" t="str">
            <v>00000000</v>
          </cell>
          <cell r="J884" t="str">
            <v>0000000</v>
          </cell>
          <cell r="K884">
            <v>0</v>
          </cell>
          <cell r="L884">
            <v>1176.81</v>
          </cell>
          <cell r="N884" t="str">
            <v>เบี้ยประกันภัย แหลมทอง บางแสน ด.5/44บจ.วิริยะประกันภัย</v>
          </cell>
          <cell r="P884" t="str">
            <v>JVP</v>
          </cell>
        </row>
        <row r="885">
          <cell r="A885" t="str">
            <v>JVP0004406000004</v>
          </cell>
          <cell r="B885" t="str">
            <v>062</v>
          </cell>
          <cell r="C885" t="str">
            <v>44</v>
          </cell>
          <cell r="D885" t="str">
            <v>06</v>
          </cell>
          <cell r="E885" t="str">
            <v>30</v>
          </cell>
          <cell r="F885" t="str">
            <v>01043002</v>
          </cell>
          <cell r="G885" t="str">
            <v>0000030212061</v>
          </cell>
          <cell r="H885" t="str">
            <v>00000000</v>
          </cell>
          <cell r="J885" t="str">
            <v>0000000</v>
          </cell>
          <cell r="K885">
            <v>0</v>
          </cell>
          <cell r="L885">
            <v>1138.8499999999999</v>
          </cell>
          <cell r="N885" t="str">
            <v>เบี้ยประกันภัย แหลมทอง บางแสน ด.6/44บจ.วิริยะประกันภัย</v>
          </cell>
          <cell r="P885" t="str">
            <v>JVP</v>
          </cell>
        </row>
        <row r="886">
          <cell r="A886" t="str">
            <v>JVP0004407000002</v>
          </cell>
          <cell r="B886" t="str">
            <v>062</v>
          </cell>
          <cell r="C886" t="str">
            <v>44</v>
          </cell>
          <cell r="D886" t="str">
            <v>07</v>
          </cell>
          <cell r="E886" t="str">
            <v>01</v>
          </cell>
          <cell r="F886" t="str">
            <v>01043002</v>
          </cell>
          <cell r="G886" t="str">
            <v>0000030212061</v>
          </cell>
          <cell r="H886" t="str">
            <v>00000000</v>
          </cell>
          <cell r="J886" t="str">
            <v>0000000</v>
          </cell>
          <cell r="K886">
            <v>0</v>
          </cell>
          <cell r="L886">
            <v>1176.81</v>
          </cell>
          <cell r="N886" t="str">
            <v>เบี้ยประกันภัย แหลมทอง บางแสน ด.7/44บจ.วิริยะประกันภัย</v>
          </cell>
          <cell r="P886" t="str">
            <v>JVP</v>
          </cell>
        </row>
        <row r="887">
          <cell r="A887" t="str">
            <v>JVP0004408000002</v>
          </cell>
          <cell r="B887" t="str">
            <v>062</v>
          </cell>
          <cell r="C887" t="str">
            <v>44</v>
          </cell>
          <cell r="D887" t="str">
            <v>08</v>
          </cell>
          <cell r="E887" t="str">
            <v>01</v>
          </cell>
          <cell r="F887" t="str">
            <v>01043002</v>
          </cell>
          <cell r="G887" t="str">
            <v>0000030212061</v>
          </cell>
          <cell r="H887" t="str">
            <v>00000000</v>
          </cell>
          <cell r="J887" t="str">
            <v>0000000</v>
          </cell>
          <cell r="K887">
            <v>0</v>
          </cell>
          <cell r="L887">
            <v>1176.81</v>
          </cell>
          <cell r="N887" t="str">
            <v>เบี้ยประกันภัย แหลมทอง บางแสน ด.8/44บจ.วิริยะประกันภัย</v>
          </cell>
          <cell r="P887" t="str">
            <v>JVP</v>
          </cell>
        </row>
        <row r="888">
          <cell r="A888" t="str">
            <v>JVP0004409000003</v>
          </cell>
          <cell r="B888" t="str">
            <v>062</v>
          </cell>
          <cell r="C888" t="str">
            <v>44</v>
          </cell>
          <cell r="D888" t="str">
            <v>09</v>
          </cell>
          <cell r="E888" t="str">
            <v>01</v>
          </cell>
          <cell r="F888" t="str">
            <v>01043002</v>
          </cell>
          <cell r="G888" t="str">
            <v>0000030212061</v>
          </cell>
          <cell r="H888" t="str">
            <v>00000000</v>
          </cell>
          <cell r="J888" t="str">
            <v>0000000</v>
          </cell>
          <cell r="K888">
            <v>0</v>
          </cell>
          <cell r="L888">
            <v>1138.8499999999999</v>
          </cell>
          <cell r="N888" t="str">
            <v>เบี้ยประกันภัย แหลมทอง บางแสน ด.9/44บจ.วิริยะประกันภัย</v>
          </cell>
          <cell r="P888" t="str">
            <v>JVP</v>
          </cell>
        </row>
        <row r="889">
          <cell r="A889" t="str">
            <v>JVP0004410000003</v>
          </cell>
          <cell r="B889" t="str">
            <v>062</v>
          </cell>
          <cell r="C889" t="str">
            <v>44</v>
          </cell>
          <cell r="D889" t="str">
            <v>10</v>
          </cell>
          <cell r="E889" t="str">
            <v>01</v>
          </cell>
          <cell r="F889" t="str">
            <v>01043002</v>
          </cell>
          <cell r="G889" t="str">
            <v>0000030212061</v>
          </cell>
          <cell r="H889" t="str">
            <v>00000000</v>
          </cell>
          <cell r="J889" t="str">
            <v>0000000</v>
          </cell>
          <cell r="K889">
            <v>0</v>
          </cell>
          <cell r="L889">
            <v>1176.81</v>
          </cell>
          <cell r="N889" t="str">
            <v>เบี้ยประกันภัย แหลมทอง บางแสน ด.10/44 บจ.วิริยะประกันภัย</v>
          </cell>
          <cell r="P889" t="str">
            <v>JVP</v>
          </cell>
        </row>
        <row r="890">
          <cell r="A890" t="str">
            <v>JVP0004411000003</v>
          </cell>
          <cell r="B890" t="str">
            <v>060</v>
          </cell>
          <cell r="C890" t="str">
            <v>44</v>
          </cell>
          <cell r="D890" t="str">
            <v>11</v>
          </cell>
          <cell r="E890" t="str">
            <v>01</v>
          </cell>
          <cell r="F890" t="str">
            <v>01043002</v>
          </cell>
          <cell r="G890" t="str">
            <v>0000030212061</v>
          </cell>
          <cell r="H890" t="str">
            <v>00000000</v>
          </cell>
          <cell r="J890" t="str">
            <v>0000000</v>
          </cell>
          <cell r="K890">
            <v>0</v>
          </cell>
          <cell r="L890">
            <v>1138.8499999999999</v>
          </cell>
          <cell r="N890" t="str">
            <v>เบี้ยประกันภัย แหลมทองบางแสน ด.11/44บจ.วิริยะประกันภัย</v>
          </cell>
          <cell r="P890" t="str">
            <v>JVP</v>
          </cell>
        </row>
        <row r="891">
          <cell r="A891" t="str">
            <v>JVP0004412000003</v>
          </cell>
          <cell r="B891" t="str">
            <v>052</v>
          </cell>
          <cell r="C891" t="str">
            <v>44</v>
          </cell>
          <cell r="D891" t="str">
            <v>12</v>
          </cell>
          <cell r="E891" t="str">
            <v>01</v>
          </cell>
          <cell r="F891" t="str">
            <v>01043002</v>
          </cell>
          <cell r="G891" t="str">
            <v>0000030212061</v>
          </cell>
          <cell r="H891" t="str">
            <v>00000000</v>
          </cell>
          <cell r="J891" t="str">
            <v>0000000</v>
          </cell>
          <cell r="K891">
            <v>0</v>
          </cell>
          <cell r="L891">
            <v>1176.81</v>
          </cell>
          <cell r="N891" t="str">
            <v>เบี้ยประกันภัย แหลมทองบางแสน ด.12/44 บจ.วิริยะประกันภัย</v>
          </cell>
          <cell r="P891" t="str">
            <v>JVP</v>
          </cell>
        </row>
        <row r="892">
          <cell r="A892" t="str">
            <v>AP-0034404000163</v>
          </cell>
          <cell r="B892" t="str">
            <v>002</v>
          </cell>
          <cell r="C892" t="str">
            <v>44</v>
          </cell>
          <cell r="D892" t="str">
            <v>04</v>
          </cell>
          <cell r="E892" t="str">
            <v>30</v>
          </cell>
          <cell r="F892" t="str">
            <v>01043002</v>
          </cell>
          <cell r="G892" t="str">
            <v>0000030212061</v>
          </cell>
          <cell r="H892" t="str">
            <v>00000000</v>
          </cell>
          <cell r="J892" t="str">
            <v>LAR6003344</v>
          </cell>
          <cell r="K892">
            <v>12868.99</v>
          </cell>
          <cell r="L892">
            <v>0</v>
          </cell>
          <cell r="N892" t="str">
            <v>เบี้ยประกัน(บางแสน)1/5/44-5/4/45-บจ.วิริยะประกันภัย</v>
          </cell>
          <cell r="P892" t="str">
            <v>AP3</v>
          </cell>
        </row>
        <row r="893">
          <cell r="A893" t="str">
            <v>JVP0004408000055</v>
          </cell>
          <cell r="B893" t="str">
            <v>018</v>
          </cell>
          <cell r="C893" t="str">
            <v>44</v>
          </cell>
          <cell r="D893" t="str">
            <v>08</v>
          </cell>
          <cell r="E893" t="str">
            <v>31</v>
          </cell>
          <cell r="F893" t="str">
            <v>01043002</v>
          </cell>
          <cell r="G893" t="str">
            <v>0000030212063</v>
          </cell>
          <cell r="H893" t="str">
            <v>00000000</v>
          </cell>
          <cell r="J893" t="str">
            <v>0000000</v>
          </cell>
          <cell r="K893">
            <v>0</v>
          </cell>
          <cell r="L893">
            <v>393.86</v>
          </cell>
          <cell r="N893" t="str">
            <v>เบี้ยประกันภัย พันธ์ทิพย์ ด.08/44 บจ.วิริยะประกันภัย</v>
          </cell>
          <cell r="P893" t="str">
            <v>JVP</v>
          </cell>
        </row>
        <row r="894">
          <cell r="A894" t="str">
            <v>JVP0004409000034</v>
          </cell>
          <cell r="B894" t="str">
            <v>018</v>
          </cell>
          <cell r="C894" t="str">
            <v>44</v>
          </cell>
          <cell r="D894" t="str">
            <v>09</v>
          </cell>
          <cell r="E894" t="str">
            <v>30</v>
          </cell>
          <cell r="F894" t="str">
            <v>01043002</v>
          </cell>
          <cell r="G894" t="str">
            <v>0000030212063</v>
          </cell>
          <cell r="H894" t="str">
            <v>00000000</v>
          </cell>
          <cell r="J894" t="str">
            <v>0000000</v>
          </cell>
          <cell r="K894">
            <v>0</v>
          </cell>
          <cell r="L894">
            <v>492.33</v>
          </cell>
          <cell r="N894" t="str">
            <v>เบี้ยประกันภัย พันธ์ทิพย์ ด.09/44 บจ.วิริยะประกันภัย</v>
          </cell>
          <cell r="P894" t="str">
            <v>JVP</v>
          </cell>
        </row>
        <row r="895">
          <cell r="A895" t="str">
            <v>JVP0004410000018</v>
          </cell>
          <cell r="B895" t="str">
            <v>018</v>
          </cell>
          <cell r="C895" t="str">
            <v>44</v>
          </cell>
          <cell r="D895" t="str">
            <v>10</v>
          </cell>
          <cell r="E895" t="str">
            <v>31</v>
          </cell>
          <cell r="F895" t="str">
            <v>01043002</v>
          </cell>
          <cell r="G895" t="str">
            <v>0000030212063</v>
          </cell>
          <cell r="H895" t="str">
            <v>00000000</v>
          </cell>
          <cell r="J895" t="str">
            <v>0000000</v>
          </cell>
          <cell r="K895">
            <v>0</v>
          </cell>
          <cell r="L895">
            <v>508.74</v>
          </cell>
          <cell r="N895" t="str">
            <v>เบี้ยประกันภัย พันธ์ทิพย์ ด.10/44 บจ.วิริยะประกันภัย</v>
          </cell>
          <cell r="P895" t="str">
            <v>JVP</v>
          </cell>
        </row>
        <row r="896">
          <cell r="A896" t="str">
            <v>JVP0004411000016</v>
          </cell>
          <cell r="B896" t="str">
            <v>018</v>
          </cell>
          <cell r="C896" t="str">
            <v>44</v>
          </cell>
          <cell r="D896" t="str">
            <v>11</v>
          </cell>
          <cell r="E896" t="str">
            <v>30</v>
          </cell>
          <cell r="F896" t="str">
            <v>01043002</v>
          </cell>
          <cell r="G896" t="str">
            <v>0000030212063</v>
          </cell>
          <cell r="H896" t="str">
            <v>00000000</v>
          </cell>
          <cell r="J896" t="str">
            <v>0000000</v>
          </cell>
          <cell r="K896">
            <v>0</v>
          </cell>
          <cell r="L896">
            <v>492.33</v>
          </cell>
          <cell r="N896" t="str">
            <v>เบี้ยประกันภัย พันธ์ทิพย์ ด.11/44 บจ.วิริยะประกันภัย</v>
          </cell>
          <cell r="P896" t="str">
            <v>JVP</v>
          </cell>
        </row>
        <row r="897">
          <cell r="A897" t="str">
            <v>JVP0004412000046</v>
          </cell>
          <cell r="B897" t="str">
            <v>018</v>
          </cell>
          <cell r="C897" t="str">
            <v>44</v>
          </cell>
          <cell r="D897" t="str">
            <v>12</v>
          </cell>
          <cell r="E897" t="str">
            <v>31</v>
          </cell>
          <cell r="F897" t="str">
            <v>01043002</v>
          </cell>
          <cell r="G897" t="str">
            <v>0000030212063</v>
          </cell>
          <cell r="H897" t="str">
            <v>00000000</v>
          </cell>
          <cell r="J897" t="str">
            <v>0000000</v>
          </cell>
          <cell r="K897">
            <v>0</v>
          </cell>
          <cell r="L897">
            <v>508.74</v>
          </cell>
          <cell r="N897" t="str">
            <v>เบี้ยประกันภัย พันธ์ทิพย์ ด.12/44 บจ.วิริยะประกันภัย</v>
          </cell>
          <cell r="P897" t="str">
            <v>JVP</v>
          </cell>
        </row>
        <row r="898">
          <cell r="A898" t="str">
            <v>AP 0034408000182</v>
          </cell>
          <cell r="B898" t="str">
            <v>001</v>
          </cell>
          <cell r="C898" t="str">
            <v>44</v>
          </cell>
          <cell r="D898" t="str">
            <v>08</v>
          </cell>
          <cell r="E898" t="str">
            <v>22</v>
          </cell>
          <cell r="F898" t="str">
            <v>01043002</v>
          </cell>
          <cell r="G898" t="str">
            <v>0000030212063</v>
          </cell>
          <cell r="H898" t="str">
            <v>00000000</v>
          </cell>
          <cell r="J898" t="str">
            <v>AR 3010444</v>
          </cell>
          <cell r="K898">
            <v>4970</v>
          </cell>
          <cell r="L898">
            <v>0</v>
          </cell>
          <cell r="M898" t="str">
            <v>AR30104/44</v>
          </cell>
          <cell r="N898" t="str">
            <v>ค่าเบี้ยประกัน(พันธ์ทิพย์)8/8/44-8/8/45-บจ.วิริยะประกันภ</v>
          </cell>
          <cell r="P898" t="str">
            <v>AP3</v>
          </cell>
        </row>
        <row r="899">
          <cell r="A899" t="str">
            <v>AP 0034410000104</v>
          </cell>
          <cell r="B899" t="str">
            <v>001</v>
          </cell>
          <cell r="C899" t="str">
            <v>44</v>
          </cell>
          <cell r="D899" t="str">
            <v>10</v>
          </cell>
          <cell r="E899" t="str">
            <v>09</v>
          </cell>
          <cell r="F899" t="str">
            <v>01043002</v>
          </cell>
          <cell r="G899" t="str">
            <v>0000030212063</v>
          </cell>
          <cell r="H899" t="str">
            <v>00000000</v>
          </cell>
          <cell r="J899" t="str">
            <v>บต 0020103</v>
          </cell>
          <cell r="K899">
            <v>0</v>
          </cell>
          <cell r="L899">
            <v>2574</v>
          </cell>
          <cell r="M899" t="str">
            <v>บต.02/0103</v>
          </cell>
          <cell r="N899" t="str">
            <v>ลดหนี้เพราะเปลี่ยนเวลาสิ้นสุด31/12/44(พันธ์ทิพย์-บจ.วิริ</v>
          </cell>
          <cell r="P899" t="str">
            <v>AP3</v>
          </cell>
        </row>
        <row r="900">
          <cell r="A900" t="str">
            <v>JVP0004407000077</v>
          </cell>
          <cell r="B900" t="str">
            <v>014</v>
          </cell>
          <cell r="C900" t="str">
            <v>44</v>
          </cell>
          <cell r="D900" t="str">
            <v>07</v>
          </cell>
          <cell r="E900" t="str">
            <v>31</v>
          </cell>
          <cell r="F900" t="str">
            <v>01043002</v>
          </cell>
          <cell r="G900" t="str">
            <v>0000030212064</v>
          </cell>
          <cell r="H900" t="str">
            <v>00000000</v>
          </cell>
          <cell r="J900" t="str">
            <v>0000000</v>
          </cell>
          <cell r="K900">
            <v>0</v>
          </cell>
          <cell r="L900">
            <v>372.98</v>
          </cell>
          <cell r="N900" t="str">
            <v>เบี้ยประกันภัย พระราม4 ด.07/44 บจ.วิริยะประกันภัย</v>
          </cell>
          <cell r="P900" t="str">
            <v>JVP</v>
          </cell>
        </row>
        <row r="901">
          <cell r="A901" t="str">
            <v>JVP0004408000055</v>
          </cell>
          <cell r="B901" t="str">
            <v>014</v>
          </cell>
          <cell r="C901" t="str">
            <v>44</v>
          </cell>
          <cell r="D901" t="str">
            <v>08</v>
          </cell>
          <cell r="E901" t="str">
            <v>31</v>
          </cell>
          <cell r="F901" t="str">
            <v>01043002</v>
          </cell>
          <cell r="G901" t="str">
            <v>0000030212064</v>
          </cell>
          <cell r="H901" t="str">
            <v>00000000</v>
          </cell>
          <cell r="J901" t="str">
            <v>0000000</v>
          </cell>
          <cell r="K901">
            <v>0</v>
          </cell>
          <cell r="L901">
            <v>825.86</v>
          </cell>
          <cell r="N901" t="str">
            <v>เบี้ยประกันภัย พระราม4 ด.08/44 บจ.วิริยะประกันภัย</v>
          </cell>
          <cell r="P901" t="str">
            <v>JVP</v>
          </cell>
        </row>
        <row r="902">
          <cell r="A902" t="str">
            <v>JVP0004409000034</v>
          </cell>
          <cell r="B902" t="str">
            <v>014</v>
          </cell>
          <cell r="C902" t="str">
            <v>44</v>
          </cell>
          <cell r="D902" t="str">
            <v>09</v>
          </cell>
          <cell r="E902" t="str">
            <v>30</v>
          </cell>
          <cell r="F902" t="str">
            <v>01043002</v>
          </cell>
          <cell r="G902" t="str">
            <v>0000030212064</v>
          </cell>
          <cell r="H902" t="str">
            <v>00000000</v>
          </cell>
          <cell r="J902" t="str">
            <v>0000000</v>
          </cell>
          <cell r="K902">
            <v>0</v>
          </cell>
          <cell r="L902">
            <v>799.22</v>
          </cell>
          <cell r="N902" t="str">
            <v>เบี้ยประกันภัย พระราม4 ด.09/44 บจ.วิริยะประกันภัย</v>
          </cell>
          <cell r="P902" t="str">
            <v>JVP</v>
          </cell>
        </row>
        <row r="903">
          <cell r="A903" t="str">
            <v>JVP0004410000018</v>
          </cell>
          <cell r="B903" t="str">
            <v>014</v>
          </cell>
          <cell r="C903" t="str">
            <v>44</v>
          </cell>
          <cell r="D903" t="str">
            <v>10</v>
          </cell>
          <cell r="E903" t="str">
            <v>31</v>
          </cell>
          <cell r="F903" t="str">
            <v>01043002</v>
          </cell>
          <cell r="G903" t="str">
            <v>0000030212064</v>
          </cell>
          <cell r="H903" t="str">
            <v>00000000</v>
          </cell>
          <cell r="J903" t="str">
            <v>0000000</v>
          </cell>
          <cell r="K903">
            <v>0</v>
          </cell>
          <cell r="L903">
            <v>825.86</v>
          </cell>
          <cell r="N903" t="str">
            <v>เบี้ยประกันภัย พระราม4 ด.10/44 บจ.วิริยะประกันภัย</v>
          </cell>
          <cell r="P903" t="str">
            <v>JVP</v>
          </cell>
        </row>
        <row r="904">
          <cell r="A904" t="str">
            <v>JVP0004411000016</v>
          </cell>
          <cell r="B904" t="str">
            <v>014</v>
          </cell>
          <cell r="C904" t="str">
            <v>44</v>
          </cell>
          <cell r="D904" t="str">
            <v>11</v>
          </cell>
          <cell r="E904" t="str">
            <v>30</v>
          </cell>
          <cell r="F904" t="str">
            <v>01043002</v>
          </cell>
          <cell r="G904" t="str">
            <v>0000030212064</v>
          </cell>
          <cell r="H904" t="str">
            <v>00000000</v>
          </cell>
          <cell r="J904" t="str">
            <v>0000000</v>
          </cell>
          <cell r="K904">
            <v>0</v>
          </cell>
          <cell r="L904">
            <v>799.22</v>
          </cell>
          <cell r="N904" t="str">
            <v>เบี้ยประกันภัย พระราม4 ด.11/44 บจ.วิริยะประกันภัย</v>
          </cell>
          <cell r="P904" t="str">
            <v>JVP</v>
          </cell>
        </row>
        <row r="905">
          <cell r="A905" t="str">
            <v>JVP0004412000046</v>
          </cell>
          <cell r="B905" t="str">
            <v>014</v>
          </cell>
          <cell r="C905" t="str">
            <v>44</v>
          </cell>
          <cell r="D905" t="str">
            <v>12</v>
          </cell>
          <cell r="E905" t="str">
            <v>31</v>
          </cell>
          <cell r="F905" t="str">
            <v>01043002</v>
          </cell>
          <cell r="G905" t="str">
            <v>0000030212064</v>
          </cell>
          <cell r="H905" t="str">
            <v>00000000</v>
          </cell>
          <cell r="J905" t="str">
            <v>0000000</v>
          </cell>
          <cell r="K905">
            <v>0</v>
          </cell>
          <cell r="L905">
            <v>825.86</v>
          </cell>
          <cell r="N905" t="str">
            <v>เบี้ยประกันภัย พระราม 4 ด.12/44 บจ.วิริยะประกันภัย</v>
          </cell>
          <cell r="P905" t="str">
            <v>JVP</v>
          </cell>
        </row>
        <row r="906">
          <cell r="A906" t="str">
            <v>AP 0034407000139</v>
          </cell>
          <cell r="B906" t="str">
            <v>001</v>
          </cell>
          <cell r="C906" t="str">
            <v>44</v>
          </cell>
          <cell r="D906" t="str">
            <v>07</v>
          </cell>
          <cell r="E906" t="str">
            <v>25</v>
          </cell>
          <cell r="F906" t="str">
            <v>01043002</v>
          </cell>
          <cell r="G906" t="str">
            <v>0000030212064</v>
          </cell>
          <cell r="H906" t="str">
            <v>00000000</v>
          </cell>
          <cell r="J906" t="str">
            <v>0440725</v>
          </cell>
          <cell r="K906">
            <v>7781</v>
          </cell>
          <cell r="L906">
            <v>0</v>
          </cell>
          <cell r="M906" t="str">
            <v>AR30085/44</v>
          </cell>
          <cell r="N906" t="str">
            <v>ค่าเบี้ยประกัน(พระราม 4) 18/7/44-18/7/45-บจ.วิริยะประกัน</v>
          </cell>
          <cell r="P906" t="str">
            <v>AP3</v>
          </cell>
        </row>
        <row r="907">
          <cell r="A907" t="str">
            <v>AP 0034410000113</v>
          </cell>
          <cell r="B907" t="str">
            <v>001</v>
          </cell>
          <cell r="C907" t="str">
            <v>44</v>
          </cell>
          <cell r="D907" t="str">
            <v>10</v>
          </cell>
          <cell r="E907" t="str">
            <v>09</v>
          </cell>
          <cell r="F907" t="str">
            <v>01043002</v>
          </cell>
          <cell r="G907" t="str">
            <v>0000030212064</v>
          </cell>
          <cell r="H907" t="str">
            <v>00000000</v>
          </cell>
          <cell r="J907" t="str">
            <v>บต 0020096</v>
          </cell>
          <cell r="K907">
            <v>0</v>
          </cell>
          <cell r="L907">
            <v>3332</v>
          </cell>
          <cell r="M907" t="str">
            <v>บต.02/0096</v>
          </cell>
          <cell r="N907" t="str">
            <v>ลดหนี้เพราะเปลี่ยนเวลาสิ้นสุด31/12/44(พระราม4)-บจ.วิริยะ</v>
          </cell>
          <cell r="P907" t="str">
            <v>AP3</v>
          </cell>
        </row>
        <row r="908">
          <cell r="A908" t="str">
            <v>JVP0004408000055</v>
          </cell>
          <cell r="B908" t="str">
            <v>028</v>
          </cell>
          <cell r="C908" t="str">
            <v>44</v>
          </cell>
          <cell r="D908" t="str">
            <v>08</v>
          </cell>
          <cell r="E908" t="str">
            <v>31</v>
          </cell>
          <cell r="F908" t="str">
            <v>01043002</v>
          </cell>
          <cell r="G908" t="str">
            <v>0000030212066</v>
          </cell>
          <cell r="H908" t="str">
            <v>00000000</v>
          </cell>
          <cell r="J908" t="str">
            <v>0000000</v>
          </cell>
          <cell r="K908">
            <v>0</v>
          </cell>
          <cell r="L908">
            <v>779.94</v>
          </cell>
          <cell r="N908" t="str">
            <v>เบี้ยประกันภัย หนามแดง ด.08/44 บจ.วิริยะประกันภัย</v>
          </cell>
          <cell r="P908" t="str">
            <v>JVP</v>
          </cell>
        </row>
        <row r="909">
          <cell r="A909" t="str">
            <v>JVP0004409000034</v>
          </cell>
          <cell r="B909" t="str">
            <v>028</v>
          </cell>
          <cell r="C909" t="str">
            <v>44</v>
          </cell>
          <cell r="D909" t="str">
            <v>09</v>
          </cell>
          <cell r="E909" t="str">
            <v>30</v>
          </cell>
          <cell r="F909" t="str">
            <v>01043002</v>
          </cell>
          <cell r="G909" t="str">
            <v>0000030212066</v>
          </cell>
          <cell r="H909" t="str">
            <v>00000000</v>
          </cell>
          <cell r="J909" t="str">
            <v>0000000</v>
          </cell>
          <cell r="K909">
            <v>0</v>
          </cell>
          <cell r="L909">
            <v>1462.39</v>
          </cell>
          <cell r="N909" t="str">
            <v>เบี้ยประกันภัย หนามแดง ด.09/44 บจ.วิริยะประกันภัย</v>
          </cell>
          <cell r="P909" t="str">
            <v>JVP</v>
          </cell>
        </row>
        <row r="910">
          <cell r="A910" t="str">
            <v>JVP0004410000018</v>
          </cell>
          <cell r="B910" t="str">
            <v>028</v>
          </cell>
          <cell r="C910" t="str">
            <v>44</v>
          </cell>
          <cell r="D910" t="str">
            <v>10</v>
          </cell>
          <cell r="E910" t="str">
            <v>31</v>
          </cell>
          <cell r="F910" t="str">
            <v>01043002</v>
          </cell>
          <cell r="G910" t="str">
            <v>0000030212066</v>
          </cell>
          <cell r="H910" t="str">
            <v>00000000</v>
          </cell>
          <cell r="J910" t="str">
            <v>0000000</v>
          </cell>
          <cell r="K910">
            <v>0</v>
          </cell>
          <cell r="L910">
            <v>1511.14</v>
          </cell>
          <cell r="N910" t="str">
            <v>เบี้ยประกันภัย หนามแดง ด.10/44 บจ.วิริยะประกันภัย</v>
          </cell>
          <cell r="P910" t="str">
            <v>JVP</v>
          </cell>
        </row>
        <row r="911">
          <cell r="A911" t="str">
            <v>JVP0004411000016</v>
          </cell>
          <cell r="B911" t="str">
            <v>028</v>
          </cell>
          <cell r="C911" t="str">
            <v>44</v>
          </cell>
          <cell r="D911" t="str">
            <v>11</v>
          </cell>
          <cell r="E911" t="str">
            <v>30</v>
          </cell>
          <cell r="F911" t="str">
            <v>01043002</v>
          </cell>
          <cell r="G911" t="str">
            <v>0000030212066</v>
          </cell>
          <cell r="H911" t="str">
            <v>00000000</v>
          </cell>
          <cell r="J911" t="str">
            <v>0000000</v>
          </cell>
          <cell r="K911">
            <v>0</v>
          </cell>
          <cell r="L911">
            <v>1462.39</v>
          </cell>
          <cell r="N911" t="str">
            <v>เบี้ยประกันภัย หนามแดง ด.11/44 บจ.วิริยะประกันภัย</v>
          </cell>
          <cell r="P911" t="str">
            <v>JVP</v>
          </cell>
        </row>
        <row r="912">
          <cell r="A912" t="str">
            <v>JVP0004412000046</v>
          </cell>
          <cell r="B912" t="str">
            <v>028</v>
          </cell>
          <cell r="C912" t="str">
            <v>44</v>
          </cell>
          <cell r="D912" t="str">
            <v>12</v>
          </cell>
          <cell r="E912" t="str">
            <v>31</v>
          </cell>
          <cell r="F912" t="str">
            <v>01043002</v>
          </cell>
          <cell r="G912" t="str">
            <v>0000030212066</v>
          </cell>
          <cell r="H912" t="str">
            <v>00000000</v>
          </cell>
          <cell r="J912" t="str">
            <v>0000000</v>
          </cell>
          <cell r="K912">
            <v>0</v>
          </cell>
          <cell r="L912">
            <v>1511.14</v>
          </cell>
          <cell r="N912" t="str">
            <v>เบี้ยประกันภัย หนามแดง ด.12/44 บจ.วิริยะประกันภัย</v>
          </cell>
          <cell r="P912" t="str">
            <v>JVP</v>
          </cell>
        </row>
        <row r="913">
          <cell r="A913" t="str">
            <v>AP 0034408000187</v>
          </cell>
          <cell r="B913" t="str">
            <v>001</v>
          </cell>
          <cell r="C913" t="str">
            <v>44</v>
          </cell>
          <cell r="D913" t="str">
            <v>08</v>
          </cell>
          <cell r="E913" t="str">
            <v>22</v>
          </cell>
          <cell r="F913" t="str">
            <v>01043002</v>
          </cell>
          <cell r="G913" t="str">
            <v>0000030212066</v>
          </cell>
          <cell r="H913" t="str">
            <v>00000000</v>
          </cell>
          <cell r="J913" t="str">
            <v>AR 3011144</v>
          </cell>
          <cell r="K913">
            <v>6727</v>
          </cell>
          <cell r="L913">
            <v>0</v>
          </cell>
          <cell r="M913" t="str">
            <v>AR30111/44</v>
          </cell>
          <cell r="N913" t="str">
            <v>ค่าเบี้ยประกัน(หนามแดง)16/8/44-16/8/45-บจ.วิริยะประกันภั</v>
          </cell>
          <cell r="P913" t="str">
            <v>AP3</v>
          </cell>
        </row>
        <row r="914">
          <cell r="A914" t="str">
            <v>AP 0034410000109</v>
          </cell>
          <cell r="B914" t="str">
            <v>001</v>
          </cell>
          <cell r="C914" t="str">
            <v>44</v>
          </cell>
          <cell r="D914" t="str">
            <v>10</v>
          </cell>
          <cell r="E914" t="str">
            <v>09</v>
          </cell>
          <cell r="F914" t="str">
            <v>01043002</v>
          </cell>
          <cell r="G914" t="str">
            <v>0000030212066</v>
          </cell>
          <cell r="H914" t="str">
            <v>00000000</v>
          </cell>
          <cell r="J914" t="str">
            <v>บต 0020099</v>
          </cell>
          <cell r="K914">
            <v>0</v>
          </cell>
          <cell r="L914">
            <v>3283</v>
          </cell>
          <cell r="M914" t="str">
            <v>บต.02/0099</v>
          </cell>
          <cell r="N914" t="str">
            <v>ลดหนี้เพราะเปลี่ยนเวลาสิ้นสุด31/12/44(หนามแดง)-บจ.วิริยะ</v>
          </cell>
          <cell r="P914" t="str">
            <v>AP3</v>
          </cell>
        </row>
        <row r="915">
          <cell r="A915" t="str">
            <v>JVP0004401000014</v>
          </cell>
          <cell r="B915" t="str">
            <v>004</v>
          </cell>
          <cell r="C915" t="str">
            <v>44</v>
          </cell>
          <cell r="D915" t="str">
            <v>01</v>
          </cell>
          <cell r="E915" t="str">
            <v>31</v>
          </cell>
          <cell r="F915" t="str">
            <v>01043002</v>
          </cell>
          <cell r="G915" t="str">
            <v>0000030216015</v>
          </cell>
          <cell r="H915" t="str">
            <v>00000000</v>
          </cell>
          <cell r="J915" t="str">
            <v>0000000</v>
          </cell>
          <cell r="K915">
            <v>0</v>
          </cell>
          <cell r="L915">
            <v>518.95000000000005</v>
          </cell>
          <cell r="N915" t="str">
            <v>เบี้ยประกันภัย ตรอกจันทร์ 1-31/1/44</v>
          </cell>
          <cell r="P915" t="str">
            <v>JVP</v>
          </cell>
        </row>
        <row r="916">
          <cell r="A916" t="str">
            <v>JVP0004401000014</v>
          </cell>
          <cell r="B916" t="str">
            <v>034</v>
          </cell>
          <cell r="C916" t="str">
            <v>44</v>
          </cell>
          <cell r="D916" t="str">
            <v>01</v>
          </cell>
          <cell r="E916" t="str">
            <v>31</v>
          </cell>
          <cell r="F916" t="str">
            <v>01043002</v>
          </cell>
          <cell r="G916" t="str">
            <v>0000030216015</v>
          </cell>
          <cell r="H916" t="str">
            <v>00000000</v>
          </cell>
          <cell r="J916" t="str">
            <v>0000000</v>
          </cell>
          <cell r="K916">
            <v>0</v>
          </cell>
          <cell r="L916">
            <v>480.01</v>
          </cell>
          <cell r="N916" t="str">
            <v>เบี้ยประกันภัย ตรอกจันทร์ 1-31/1/44</v>
          </cell>
          <cell r="P916" t="str">
            <v>JVP</v>
          </cell>
        </row>
        <row r="917">
          <cell r="A917" t="str">
            <v>JVP0004402000013</v>
          </cell>
          <cell r="B917" t="str">
            <v>002</v>
          </cell>
          <cell r="C917" t="str">
            <v>44</v>
          </cell>
          <cell r="D917" t="str">
            <v>02</v>
          </cell>
          <cell r="E917" t="str">
            <v>28</v>
          </cell>
          <cell r="F917" t="str">
            <v>01043002</v>
          </cell>
          <cell r="G917" t="str">
            <v>0000030216015</v>
          </cell>
          <cell r="H917" t="str">
            <v>00000000</v>
          </cell>
          <cell r="J917" t="str">
            <v>0000000</v>
          </cell>
          <cell r="K917">
            <v>0</v>
          </cell>
          <cell r="L917">
            <v>100.9</v>
          </cell>
          <cell r="N917" t="str">
            <v>เบี้ยประกันภัย ตรอกจันทร์ ด.2/44 บมจ.นวลิสซิ่ง</v>
          </cell>
          <cell r="P917" t="str">
            <v>JVP</v>
          </cell>
        </row>
        <row r="918">
          <cell r="A918" t="str">
            <v>JVP0004402000013</v>
          </cell>
          <cell r="B918" t="str">
            <v>018</v>
          </cell>
          <cell r="C918" t="str">
            <v>44</v>
          </cell>
          <cell r="D918" t="str">
            <v>02</v>
          </cell>
          <cell r="E918" t="str">
            <v>28</v>
          </cell>
          <cell r="F918" t="str">
            <v>01043002</v>
          </cell>
          <cell r="G918" t="str">
            <v>0000030216015</v>
          </cell>
          <cell r="H918" t="str">
            <v>00000000</v>
          </cell>
          <cell r="J918" t="str">
            <v>0000000</v>
          </cell>
          <cell r="K918">
            <v>0</v>
          </cell>
          <cell r="L918">
            <v>433.55</v>
          </cell>
          <cell r="N918" t="str">
            <v>เบี้ยประกันภัย ตรอกจันทร์ ด.2/44 บมจ.นวลิสซิ่ง</v>
          </cell>
          <cell r="P918" t="str">
            <v>JVP</v>
          </cell>
        </row>
        <row r="919">
          <cell r="A919" t="str">
            <v>JVP0004403000012</v>
          </cell>
          <cell r="B919" t="str">
            <v>016</v>
          </cell>
          <cell r="C919" t="str">
            <v>44</v>
          </cell>
          <cell r="D919" t="str">
            <v>03</v>
          </cell>
          <cell r="E919" t="str">
            <v>31</v>
          </cell>
          <cell r="F919" t="str">
            <v>01043002</v>
          </cell>
          <cell r="G919" t="str">
            <v>0000030216015</v>
          </cell>
          <cell r="H919" t="str">
            <v>00000000</v>
          </cell>
          <cell r="J919" t="str">
            <v>0000000</v>
          </cell>
          <cell r="K919">
            <v>0</v>
          </cell>
          <cell r="L919">
            <v>480.01</v>
          </cell>
          <cell r="N919" t="str">
            <v>เบี้ยประกันภัย ตรอกจันทร์ ด.3/44บมจ.นวลิสซิ่ง</v>
          </cell>
          <cell r="P919" t="str">
            <v>JVP</v>
          </cell>
        </row>
        <row r="920">
          <cell r="A920" t="str">
            <v>JVP0004404000009</v>
          </cell>
          <cell r="B920" t="str">
            <v>012</v>
          </cell>
          <cell r="C920" t="str">
            <v>44</v>
          </cell>
          <cell r="D920" t="str">
            <v>04</v>
          </cell>
          <cell r="E920" t="str">
            <v>30</v>
          </cell>
          <cell r="F920" t="str">
            <v>01043002</v>
          </cell>
          <cell r="G920" t="str">
            <v>0000030216015</v>
          </cell>
          <cell r="H920" t="str">
            <v>00000000</v>
          </cell>
          <cell r="J920" t="str">
            <v>0000000</v>
          </cell>
          <cell r="K920">
            <v>0</v>
          </cell>
          <cell r="L920">
            <v>309.68</v>
          </cell>
          <cell r="N920" t="str">
            <v>เบี้ยประกันภัย ตรอกจันทร์ ด.4/44 บมจ.นวลิสซิ่ง</v>
          </cell>
          <cell r="P920" t="str">
            <v>JVP</v>
          </cell>
        </row>
        <row r="921">
          <cell r="A921" t="str">
            <v>AP-0034306000130</v>
          </cell>
          <cell r="B921" t="str">
            <v>004</v>
          </cell>
          <cell r="C921" t="str">
            <v>43</v>
          </cell>
          <cell r="D921" t="str">
            <v>06</v>
          </cell>
          <cell r="E921" t="str">
            <v>30</v>
          </cell>
          <cell r="F921" t="str">
            <v>01043002</v>
          </cell>
          <cell r="G921" t="str">
            <v>0000030216015</v>
          </cell>
          <cell r="H921" t="str">
            <v>00000000</v>
          </cell>
          <cell r="J921" t="str">
            <v>11H0030087</v>
          </cell>
          <cell r="K921">
            <v>2630.77</v>
          </cell>
          <cell r="L921">
            <v>0</v>
          </cell>
          <cell r="N921" t="str">
            <v>เบี้ยประกัน(ตรอกจันทร์)27/3/43-27/3/44-บมจ.นวลิสซิ่ง</v>
          </cell>
          <cell r="O921">
            <v>0</v>
          </cell>
          <cell r="P921" t="str">
            <v>AP3</v>
          </cell>
        </row>
        <row r="922">
          <cell r="A922" t="str">
            <v>JVP0004312000060</v>
          </cell>
          <cell r="B922" t="str">
            <v>033</v>
          </cell>
          <cell r="C922" t="str">
            <v>43</v>
          </cell>
          <cell r="D922" t="str">
            <v>12</v>
          </cell>
          <cell r="E922" t="str">
            <v>31</v>
          </cell>
          <cell r="F922" t="str">
            <v>01043002</v>
          </cell>
          <cell r="G922" t="str">
            <v>0000030216015</v>
          </cell>
          <cell r="H922" t="str">
            <v>00000000</v>
          </cell>
          <cell r="J922" t="str">
            <v>11H0030087</v>
          </cell>
          <cell r="K922">
            <v>0</v>
          </cell>
          <cell r="L922">
            <v>2010.92</v>
          </cell>
          <cell r="N922" t="str">
            <v>เบี้ยประกัน-TCJ</v>
          </cell>
          <cell r="O922">
            <v>0</v>
          </cell>
          <cell r="P922" t="str">
            <v>JVP</v>
          </cell>
        </row>
        <row r="923">
          <cell r="A923" t="str">
            <v>AP-0034306000050</v>
          </cell>
          <cell r="B923" t="str">
            <v>013</v>
          </cell>
          <cell r="C923" t="str">
            <v>43</v>
          </cell>
          <cell r="D923" t="str">
            <v>06</v>
          </cell>
          <cell r="E923" t="str">
            <v>12</v>
          </cell>
          <cell r="F923" t="str">
            <v>01043002</v>
          </cell>
          <cell r="G923" t="str">
            <v>0000030216015</v>
          </cell>
          <cell r="H923" t="str">
            <v>00000000</v>
          </cell>
          <cell r="J923" t="str">
            <v>F100006744</v>
          </cell>
          <cell r="K923">
            <v>5651.68</v>
          </cell>
          <cell r="L923">
            <v>0</v>
          </cell>
          <cell r="N923" t="str">
            <v>เบี้ยประกันล่วงหน้า(ตรอกจันทร์)20/4/43-20/4/44-บมจ.นวล</v>
          </cell>
          <cell r="O923">
            <v>0</v>
          </cell>
          <cell r="P923" t="str">
            <v>AP3</v>
          </cell>
        </row>
        <row r="924">
          <cell r="A924" t="str">
            <v>JVP0004312000060</v>
          </cell>
          <cell r="B924" t="str">
            <v>034</v>
          </cell>
          <cell r="C924" t="str">
            <v>43</v>
          </cell>
          <cell r="D924" t="str">
            <v>12</v>
          </cell>
          <cell r="E924" t="str">
            <v>31</v>
          </cell>
          <cell r="F924" t="str">
            <v>01043002</v>
          </cell>
          <cell r="G924" t="str">
            <v>0000030216015</v>
          </cell>
          <cell r="H924" t="str">
            <v>00000000</v>
          </cell>
          <cell r="J924" t="str">
            <v>FI00006744</v>
          </cell>
          <cell r="K924">
            <v>0</v>
          </cell>
          <cell r="L924">
            <v>3948.43</v>
          </cell>
          <cell r="N924" t="str">
            <v>เบี้ยประกัน-TCJ</v>
          </cell>
          <cell r="O924">
            <v>0</v>
          </cell>
          <cell r="P924" t="str">
            <v>JVP</v>
          </cell>
        </row>
        <row r="925">
          <cell r="A925" t="str">
            <v>JVP0004401000015</v>
          </cell>
          <cell r="B925" t="str">
            <v>030</v>
          </cell>
          <cell r="C925" t="str">
            <v>44</v>
          </cell>
          <cell r="D925" t="str">
            <v>01</v>
          </cell>
          <cell r="E925" t="str">
            <v>31</v>
          </cell>
          <cell r="F925" t="str">
            <v>01043002</v>
          </cell>
          <cell r="G925" t="str">
            <v>0000030216024</v>
          </cell>
          <cell r="H925" t="str">
            <v>00000000</v>
          </cell>
          <cell r="J925" t="str">
            <v>0000000</v>
          </cell>
          <cell r="K925">
            <v>0</v>
          </cell>
          <cell r="L925">
            <v>1002.62</v>
          </cell>
          <cell r="N925" t="str">
            <v>เบี้ยประกันภัย มาบุญครอง ชั้น 1 1-31/1/44 บจ.ไทยศรีซูริค</v>
          </cell>
          <cell r="P925" t="str">
            <v>JVP</v>
          </cell>
        </row>
        <row r="926">
          <cell r="A926" t="str">
            <v>JVP0004402000013</v>
          </cell>
          <cell r="B926" t="str">
            <v>062</v>
          </cell>
          <cell r="C926" t="str">
            <v>44</v>
          </cell>
          <cell r="D926" t="str">
            <v>02</v>
          </cell>
          <cell r="E926" t="str">
            <v>28</v>
          </cell>
          <cell r="F926" t="str">
            <v>01043002</v>
          </cell>
          <cell r="G926" t="str">
            <v>0000030216024</v>
          </cell>
          <cell r="H926" t="str">
            <v>00000000</v>
          </cell>
          <cell r="J926" t="str">
            <v>0000000</v>
          </cell>
          <cell r="K926">
            <v>0</v>
          </cell>
          <cell r="L926">
            <v>905.59</v>
          </cell>
          <cell r="N926" t="str">
            <v>เบี้ยประกันภัย มาบุญครอง 1 ด.2/44 บจ.ไทยศรีซูริคประกันภั</v>
          </cell>
          <cell r="P926" t="str">
            <v>JVP</v>
          </cell>
        </row>
        <row r="927">
          <cell r="A927" t="str">
            <v>JVP0004403000012</v>
          </cell>
          <cell r="B927" t="str">
            <v>060</v>
          </cell>
          <cell r="C927" t="str">
            <v>44</v>
          </cell>
          <cell r="D927" t="str">
            <v>03</v>
          </cell>
          <cell r="E927" t="str">
            <v>31</v>
          </cell>
          <cell r="F927" t="str">
            <v>01043002</v>
          </cell>
          <cell r="G927" t="str">
            <v>0000030216024</v>
          </cell>
          <cell r="H927" t="str">
            <v>00000000</v>
          </cell>
          <cell r="J927" t="str">
            <v>0000000</v>
          </cell>
          <cell r="K927">
            <v>0</v>
          </cell>
          <cell r="L927">
            <v>1002.62</v>
          </cell>
          <cell r="N927" t="str">
            <v>เบี้ยประกันภัย มาบุญครอง1  ด.3/44บจ.ไทยศรีซูริคประกันภัย</v>
          </cell>
          <cell r="P927" t="str">
            <v>JVP</v>
          </cell>
        </row>
        <row r="928">
          <cell r="A928" t="str">
            <v>JVP0004404000009</v>
          </cell>
          <cell r="B928" t="str">
            <v>056</v>
          </cell>
          <cell r="C928" t="str">
            <v>44</v>
          </cell>
          <cell r="D928" t="str">
            <v>04</v>
          </cell>
          <cell r="E928" t="str">
            <v>30</v>
          </cell>
          <cell r="F928" t="str">
            <v>01043002</v>
          </cell>
          <cell r="G928" t="str">
            <v>0000030216024</v>
          </cell>
          <cell r="H928" t="str">
            <v>00000000</v>
          </cell>
          <cell r="J928" t="str">
            <v>0000000</v>
          </cell>
          <cell r="K928">
            <v>0</v>
          </cell>
          <cell r="L928">
            <v>970.27</v>
          </cell>
          <cell r="N928" t="str">
            <v>เบี้ยประกันภัย มาบุญครอง1 ด.4/44บจ.ไทยศรีซูริคประกันภัย</v>
          </cell>
          <cell r="P928" t="str">
            <v>JVP</v>
          </cell>
        </row>
        <row r="929">
          <cell r="A929" t="str">
            <v>JVP0004405000010</v>
          </cell>
          <cell r="B929" t="str">
            <v>034</v>
          </cell>
          <cell r="C929" t="str">
            <v>44</v>
          </cell>
          <cell r="D929" t="str">
            <v>05</v>
          </cell>
          <cell r="E929" t="str">
            <v>31</v>
          </cell>
          <cell r="F929" t="str">
            <v>01043002</v>
          </cell>
          <cell r="G929" t="str">
            <v>0000030216024</v>
          </cell>
          <cell r="H929" t="str">
            <v>00000000</v>
          </cell>
          <cell r="J929" t="str">
            <v>0000000</v>
          </cell>
          <cell r="K929">
            <v>0</v>
          </cell>
          <cell r="L929">
            <v>1002.62</v>
          </cell>
          <cell r="N929" t="str">
            <v>เบี้ยประกันภัย มาบุญครอง1 ด.5/44 บจ.ไทยศรีซูริคประกันภัย</v>
          </cell>
          <cell r="P929" t="str">
            <v>JVP</v>
          </cell>
        </row>
        <row r="930">
          <cell r="A930" t="str">
            <v>JVP0004406000006</v>
          </cell>
          <cell r="B930" t="str">
            <v>028</v>
          </cell>
          <cell r="C930" t="str">
            <v>44</v>
          </cell>
          <cell r="D930" t="str">
            <v>06</v>
          </cell>
          <cell r="E930" t="str">
            <v>30</v>
          </cell>
          <cell r="F930" t="str">
            <v>01043002</v>
          </cell>
          <cell r="G930" t="str">
            <v>0000030216024</v>
          </cell>
          <cell r="H930" t="str">
            <v>00000000</v>
          </cell>
          <cell r="J930" t="str">
            <v>0000000</v>
          </cell>
          <cell r="K930">
            <v>0</v>
          </cell>
          <cell r="L930">
            <v>970.27</v>
          </cell>
          <cell r="N930" t="str">
            <v>เบี้ยประกันภัย มาบุญครอง ด.6/44บจ.ไทยศรีซูริคประกันภัย</v>
          </cell>
          <cell r="P930" t="str">
            <v>JVP</v>
          </cell>
        </row>
        <row r="931">
          <cell r="A931" t="str">
            <v>JVP0004407000004</v>
          </cell>
          <cell r="B931" t="str">
            <v>016</v>
          </cell>
          <cell r="C931" t="str">
            <v>44</v>
          </cell>
          <cell r="D931" t="str">
            <v>07</v>
          </cell>
          <cell r="E931" t="str">
            <v>01</v>
          </cell>
          <cell r="F931" t="str">
            <v>01043002</v>
          </cell>
          <cell r="G931" t="str">
            <v>0000030216024</v>
          </cell>
          <cell r="H931" t="str">
            <v>00000000</v>
          </cell>
          <cell r="J931" t="str">
            <v>0000000</v>
          </cell>
          <cell r="K931">
            <v>0</v>
          </cell>
          <cell r="L931">
            <v>1002.62</v>
          </cell>
          <cell r="N931" t="str">
            <v>เบี้ยประกันภัย มาบุญครอง1 ด.7/44บจ.ไทยศรีซูริคประกันภัย</v>
          </cell>
          <cell r="P931" t="str">
            <v>JVP</v>
          </cell>
        </row>
        <row r="932">
          <cell r="A932" t="str">
            <v>JVP0004408000004</v>
          </cell>
          <cell r="B932" t="str">
            <v>014</v>
          </cell>
          <cell r="C932" t="str">
            <v>44</v>
          </cell>
          <cell r="D932" t="str">
            <v>08</v>
          </cell>
          <cell r="E932" t="str">
            <v>01</v>
          </cell>
          <cell r="F932" t="str">
            <v>01043002</v>
          </cell>
          <cell r="G932" t="str">
            <v>0000030216024</v>
          </cell>
          <cell r="H932" t="str">
            <v>00000000</v>
          </cell>
          <cell r="J932" t="str">
            <v>0000000</v>
          </cell>
          <cell r="K932">
            <v>0</v>
          </cell>
          <cell r="L932">
            <v>1002.62</v>
          </cell>
          <cell r="N932" t="str">
            <v>เบี้ยประกันภัย มาบุญครอง1 ด.8/44 บจ.ไทยศรีซูริคประกันภัย</v>
          </cell>
          <cell r="P932" t="str">
            <v>JVP</v>
          </cell>
        </row>
        <row r="933">
          <cell r="A933" t="str">
            <v>JVP0004409000005</v>
          </cell>
          <cell r="B933" t="str">
            <v>010</v>
          </cell>
          <cell r="C933" t="str">
            <v>44</v>
          </cell>
          <cell r="D933" t="str">
            <v>09</v>
          </cell>
          <cell r="E933" t="str">
            <v>01</v>
          </cell>
          <cell r="F933" t="str">
            <v>01043002</v>
          </cell>
          <cell r="G933" t="str">
            <v>0000030216024</v>
          </cell>
          <cell r="H933" t="str">
            <v>00000000</v>
          </cell>
          <cell r="J933" t="str">
            <v>0000000</v>
          </cell>
          <cell r="K933">
            <v>0</v>
          </cell>
          <cell r="L933">
            <v>970.27</v>
          </cell>
          <cell r="N933" t="str">
            <v>เบี้ยประกันภัย มาบุญครอง1 ด.9/44 บจ.ไทยศรีซูริคประกันภัย</v>
          </cell>
          <cell r="P933" t="str">
            <v>JVP</v>
          </cell>
        </row>
        <row r="934">
          <cell r="A934" t="str">
            <v>JVP0004410000005</v>
          </cell>
          <cell r="B934" t="str">
            <v>010</v>
          </cell>
          <cell r="C934" t="str">
            <v>44</v>
          </cell>
          <cell r="D934" t="str">
            <v>10</v>
          </cell>
          <cell r="E934" t="str">
            <v>01</v>
          </cell>
          <cell r="F934" t="str">
            <v>01043002</v>
          </cell>
          <cell r="G934" t="str">
            <v>0000030216024</v>
          </cell>
          <cell r="H934" t="str">
            <v>00000000</v>
          </cell>
          <cell r="J934" t="str">
            <v>0000000</v>
          </cell>
          <cell r="K934">
            <v>0</v>
          </cell>
          <cell r="L934">
            <v>776.21</v>
          </cell>
          <cell r="N934" t="str">
            <v>เบี้ยประกันภัย มาบุญครอง ด.10/44 บจ.ไทยศรีซูริคประกันภัย</v>
          </cell>
          <cell r="P934" t="str">
            <v>JVP</v>
          </cell>
        </row>
        <row r="935">
          <cell r="A935" t="str">
            <v>AP-0034312000166</v>
          </cell>
          <cell r="B935" t="str">
            <v>016</v>
          </cell>
          <cell r="C935" t="str">
            <v>43</v>
          </cell>
          <cell r="D935" t="str">
            <v>12</v>
          </cell>
          <cell r="E935" t="str">
            <v>30</v>
          </cell>
          <cell r="F935" t="str">
            <v>01043002</v>
          </cell>
          <cell r="G935" t="str">
            <v>0000030216024</v>
          </cell>
          <cell r="H935" t="str">
            <v>00000000</v>
          </cell>
          <cell r="J935" t="str">
            <v>F002017567</v>
          </cell>
          <cell r="K935">
            <v>11805</v>
          </cell>
          <cell r="L935">
            <v>0</v>
          </cell>
          <cell r="M935" t="str">
            <v>F002017567</v>
          </cell>
          <cell r="N935" t="str">
            <v>เบี้ยประกัน(มาบุญครอง1)24/10/43-24/10/44-บจ.ไทยศรีซูริค</v>
          </cell>
          <cell r="O935">
            <v>0</v>
          </cell>
          <cell r="P935" t="str">
            <v>AP3</v>
          </cell>
        </row>
        <row r="936">
          <cell r="A936" t="str">
            <v>JVP0004312000060</v>
          </cell>
          <cell r="B936" t="str">
            <v>035</v>
          </cell>
          <cell r="C936" t="str">
            <v>43</v>
          </cell>
          <cell r="D936" t="str">
            <v>12</v>
          </cell>
          <cell r="E936" t="str">
            <v>31</v>
          </cell>
          <cell r="F936" t="str">
            <v>01043002</v>
          </cell>
          <cell r="G936" t="str">
            <v>0000030216024</v>
          </cell>
          <cell r="H936" t="str">
            <v>00000000</v>
          </cell>
          <cell r="J936" t="str">
            <v>F002017567</v>
          </cell>
          <cell r="K936">
            <v>0</v>
          </cell>
          <cell r="L936">
            <v>2199.29</v>
          </cell>
          <cell r="N936" t="str">
            <v>เบี้ยประกัน-MBK</v>
          </cell>
          <cell r="O936">
            <v>0</v>
          </cell>
          <cell r="P936" t="str">
            <v>JVP</v>
          </cell>
        </row>
        <row r="937">
          <cell r="A937" t="str">
            <v>JVP0004408000055</v>
          </cell>
          <cell r="B937" t="str">
            <v>020</v>
          </cell>
          <cell r="C937" t="str">
            <v>44</v>
          </cell>
          <cell r="D937" t="str">
            <v>08</v>
          </cell>
          <cell r="E937" t="str">
            <v>31</v>
          </cell>
          <cell r="F937" t="str">
            <v>01043002</v>
          </cell>
          <cell r="G937" t="str">
            <v>0000030216027</v>
          </cell>
          <cell r="H937" t="str">
            <v>00000000</v>
          </cell>
          <cell r="J937" t="str">
            <v>0000000</v>
          </cell>
          <cell r="K937">
            <v>0</v>
          </cell>
          <cell r="L937">
            <v>755.84</v>
          </cell>
          <cell r="N937" t="str">
            <v>เบี้ยประกันภัย ประชาอุทิศ54 ด.08/44 บจ.วิริยะประกันภัย</v>
          </cell>
          <cell r="P937" t="str">
            <v>JVP</v>
          </cell>
        </row>
        <row r="938">
          <cell r="A938" t="str">
            <v>JVP0004409000034</v>
          </cell>
          <cell r="B938" t="str">
            <v>020</v>
          </cell>
          <cell r="C938" t="str">
            <v>44</v>
          </cell>
          <cell r="D938" t="str">
            <v>09</v>
          </cell>
          <cell r="E938" t="str">
            <v>30</v>
          </cell>
          <cell r="F938" t="str">
            <v>01043002</v>
          </cell>
          <cell r="G938" t="str">
            <v>0000030216027</v>
          </cell>
          <cell r="H938" t="str">
            <v>00000000</v>
          </cell>
          <cell r="J938" t="str">
            <v>0000000</v>
          </cell>
          <cell r="K938">
            <v>0</v>
          </cell>
          <cell r="L938">
            <v>944.79</v>
          </cell>
          <cell r="N938" t="str">
            <v>เบี้ยประกันภัย ประชาอุทิศ 54 ด.09/44 บจ.วิริยะประกันภัย</v>
          </cell>
          <cell r="P938" t="str">
            <v>JVP</v>
          </cell>
        </row>
        <row r="939">
          <cell r="A939" t="str">
            <v>JVP0004410000018</v>
          </cell>
          <cell r="B939" t="str">
            <v>020</v>
          </cell>
          <cell r="C939" t="str">
            <v>44</v>
          </cell>
          <cell r="D939" t="str">
            <v>10</v>
          </cell>
          <cell r="E939" t="str">
            <v>31</v>
          </cell>
          <cell r="F939" t="str">
            <v>01043002</v>
          </cell>
          <cell r="G939" t="str">
            <v>0000030216027</v>
          </cell>
          <cell r="H939" t="str">
            <v>00000000</v>
          </cell>
          <cell r="J939" t="str">
            <v>0000000</v>
          </cell>
          <cell r="K939">
            <v>0</v>
          </cell>
          <cell r="L939">
            <v>976.29</v>
          </cell>
          <cell r="N939" t="str">
            <v>เบี้ยประกันภัย ประชาอุทิศ 54 ด.10/44 บจ.วิริยะประกันภัย</v>
          </cell>
          <cell r="P939" t="str">
            <v>JVP</v>
          </cell>
        </row>
        <row r="940">
          <cell r="A940" t="str">
            <v>JVP0004411000016</v>
          </cell>
          <cell r="B940" t="str">
            <v>020</v>
          </cell>
          <cell r="C940" t="str">
            <v>44</v>
          </cell>
          <cell r="D940" t="str">
            <v>11</v>
          </cell>
          <cell r="E940" t="str">
            <v>30</v>
          </cell>
          <cell r="F940" t="str">
            <v>01043002</v>
          </cell>
          <cell r="G940" t="str">
            <v>0000030216027</v>
          </cell>
          <cell r="H940" t="str">
            <v>00000000</v>
          </cell>
          <cell r="J940" t="str">
            <v>0000000</v>
          </cell>
          <cell r="K940">
            <v>0</v>
          </cell>
          <cell r="L940">
            <v>944.79</v>
          </cell>
          <cell r="N940" t="str">
            <v>เบี้ยประกันภัย ประชาอุทิศ54 ด.11/44 บจ.วิริยะประกันภัย</v>
          </cell>
          <cell r="P940" t="str">
            <v>JVP</v>
          </cell>
        </row>
        <row r="941">
          <cell r="A941" t="str">
            <v>JVP0004412000046</v>
          </cell>
          <cell r="B941" t="str">
            <v>020</v>
          </cell>
          <cell r="C941" t="str">
            <v>44</v>
          </cell>
          <cell r="D941" t="str">
            <v>12</v>
          </cell>
          <cell r="E941" t="str">
            <v>31</v>
          </cell>
          <cell r="F941" t="str">
            <v>01043002</v>
          </cell>
          <cell r="G941" t="str">
            <v>0000030216027</v>
          </cell>
          <cell r="H941" t="str">
            <v>00000000</v>
          </cell>
          <cell r="J941" t="str">
            <v>0000000</v>
          </cell>
          <cell r="K941">
            <v>0</v>
          </cell>
          <cell r="L941">
            <v>976.29</v>
          </cell>
          <cell r="N941" t="str">
            <v>เบี้ยประกันภัย ประชาอุทิศ54 ด.12/44 บจ.วิริยะประกันภัย</v>
          </cell>
          <cell r="P941" t="str">
            <v>JVP</v>
          </cell>
        </row>
        <row r="942">
          <cell r="A942" t="str">
            <v>AP 0034408000183</v>
          </cell>
          <cell r="B942" t="str">
            <v>001</v>
          </cell>
          <cell r="C942" t="str">
            <v>44</v>
          </cell>
          <cell r="D942" t="str">
            <v>08</v>
          </cell>
          <cell r="E942" t="str">
            <v>22</v>
          </cell>
          <cell r="F942" t="str">
            <v>01043002</v>
          </cell>
          <cell r="G942" t="str">
            <v>0000030216027</v>
          </cell>
          <cell r="H942" t="str">
            <v>00000000</v>
          </cell>
          <cell r="J942" t="str">
            <v>AR 3010544</v>
          </cell>
          <cell r="K942">
            <v>9538</v>
          </cell>
          <cell r="L942">
            <v>0</v>
          </cell>
          <cell r="M942" t="str">
            <v>AR30105/44</v>
          </cell>
          <cell r="N942" t="str">
            <v>ค่าเบี้ยประกัน(ประชา54)8/8/44-8/8/45-บจ.วิริยะประกันภัย</v>
          </cell>
          <cell r="P942" t="str">
            <v>AP3</v>
          </cell>
        </row>
        <row r="943">
          <cell r="A943" t="str">
            <v>AP 0034410000105</v>
          </cell>
          <cell r="B943" t="str">
            <v>001</v>
          </cell>
          <cell r="C943" t="str">
            <v>44</v>
          </cell>
          <cell r="D943" t="str">
            <v>10</v>
          </cell>
          <cell r="E943" t="str">
            <v>09</v>
          </cell>
          <cell r="F943" t="str">
            <v>01043002</v>
          </cell>
          <cell r="G943" t="str">
            <v>0000030216027</v>
          </cell>
          <cell r="H943" t="str">
            <v>00000000</v>
          </cell>
          <cell r="J943" t="str">
            <v>บต 0020100</v>
          </cell>
          <cell r="K943">
            <v>0</v>
          </cell>
          <cell r="L943">
            <v>4940</v>
          </cell>
          <cell r="M943" t="str">
            <v>บต.02/0100</v>
          </cell>
          <cell r="N943" t="str">
            <v>ลดหนี้เพราะเปลี่ยนเวลาสิ้นสุด31/12/44(ประชา54)บจ.วิริยะ</v>
          </cell>
          <cell r="P943" t="str">
            <v>AP3</v>
          </cell>
        </row>
        <row r="944">
          <cell r="A944" t="str">
            <v>JVP0004408000055</v>
          </cell>
          <cell r="B944" t="str">
            <v>022</v>
          </cell>
          <cell r="C944" t="str">
            <v>44</v>
          </cell>
          <cell r="D944" t="str">
            <v>08</v>
          </cell>
          <cell r="E944" t="str">
            <v>31</v>
          </cell>
          <cell r="F944" t="str">
            <v>01043002</v>
          </cell>
          <cell r="G944" t="str">
            <v>0000030216029</v>
          </cell>
          <cell r="H944" t="str">
            <v>00000000</v>
          </cell>
          <cell r="J944" t="str">
            <v>0000000</v>
          </cell>
          <cell r="K944">
            <v>0</v>
          </cell>
          <cell r="L944">
            <v>755.84</v>
          </cell>
          <cell r="N944" t="str">
            <v>เบี้ยประกันภัย จรัญ ซ.4 ด.08/44 บจ.วิริยะประกันภัย</v>
          </cell>
          <cell r="P944" t="str">
            <v>JVP</v>
          </cell>
        </row>
        <row r="945">
          <cell r="A945" t="str">
            <v>JVP0004409000034</v>
          </cell>
          <cell r="B945" t="str">
            <v>022</v>
          </cell>
          <cell r="C945" t="str">
            <v>44</v>
          </cell>
          <cell r="D945" t="str">
            <v>09</v>
          </cell>
          <cell r="E945" t="str">
            <v>30</v>
          </cell>
          <cell r="F945" t="str">
            <v>01043002</v>
          </cell>
          <cell r="G945" t="str">
            <v>0000030216029</v>
          </cell>
          <cell r="H945" t="str">
            <v>00000000</v>
          </cell>
          <cell r="J945" t="str">
            <v>0000000</v>
          </cell>
          <cell r="K945">
            <v>0</v>
          </cell>
          <cell r="L945">
            <v>944.79</v>
          </cell>
          <cell r="N945" t="str">
            <v>เบี้ยประกันภัย จรัญ ซ.4 ด.09/44 บจ.วิริยะประกันภัย</v>
          </cell>
          <cell r="P945" t="str">
            <v>JVP</v>
          </cell>
        </row>
        <row r="946">
          <cell r="A946" t="str">
            <v>JVP0004410000018</v>
          </cell>
          <cell r="B946" t="str">
            <v>022</v>
          </cell>
          <cell r="C946" t="str">
            <v>44</v>
          </cell>
          <cell r="D946" t="str">
            <v>10</v>
          </cell>
          <cell r="E946" t="str">
            <v>31</v>
          </cell>
          <cell r="F946" t="str">
            <v>01043002</v>
          </cell>
          <cell r="G946" t="str">
            <v>0000030216029</v>
          </cell>
          <cell r="H946" t="str">
            <v>00000000</v>
          </cell>
          <cell r="J946" t="str">
            <v>0000000</v>
          </cell>
          <cell r="K946">
            <v>0</v>
          </cell>
          <cell r="L946">
            <v>976.29</v>
          </cell>
          <cell r="N946" t="str">
            <v>เบี้ยประกันภัย จรัญ ซ.4 ด.10/44 บจ.วิริยะประกันภัย</v>
          </cell>
          <cell r="P946" t="str">
            <v>JVP</v>
          </cell>
        </row>
        <row r="947">
          <cell r="A947" t="str">
            <v>JVP0004411000016</v>
          </cell>
          <cell r="B947" t="str">
            <v>022</v>
          </cell>
          <cell r="C947" t="str">
            <v>44</v>
          </cell>
          <cell r="D947" t="str">
            <v>11</v>
          </cell>
          <cell r="E947" t="str">
            <v>30</v>
          </cell>
          <cell r="F947" t="str">
            <v>01043002</v>
          </cell>
          <cell r="G947" t="str">
            <v>0000030216029</v>
          </cell>
          <cell r="H947" t="str">
            <v>00000000</v>
          </cell>
          <cell r="J947" t="str">
            <v>0000000</v>
          </cell>
          <cell r="K947">
            <v>0</v>
          </cell>
          <cell r="L947">
            <v>944.79</v>
          </cell>
          <cell r="N947" t="str">
            <v>เบี้ยประกันภัย จรัญ ซ.4 ด.11/44 บจ.วิริยะประกันภัย</v>
          </cell>
          <cell r="P947" t="str">
            <v>JVP</v>
          </cell>
        </row>
        <row r="948">
          <cell r="A948" t="str">
            <v>JVP0004412000046</v>
          </cell>
          <cell r="B948" t="str">
            <v>022</v>
          </cell>
          <cell r="C948" t="str">
            <v>44</v>
          </cell>
          <cell r="D948" t="str">
            <v>12</v>
          </cell>
          <cell r="E948" t="str">
            <v>31</v>
          </cell>
          <cell r="F948" t="str">
            <v>01043002</v>
          </cell>
          <cell r="G948" t="str">
            <v>0000030216029</v>
          </cell>
          <cell r="H948" t="str">
            <v>00000000</v>
          </cell>
          <cell r="J948" t="str">
            <v>0000000</v>
          </cell>
          <cell r="K948">
            <v>0</v>
          </cell>
          <cell r="L948">
            <v>976.29</v>
          </cell>
          <cell r="N948" t="str">
            <v>เบี้ยประกันภัย จรัญ ซ.4 ด.12/44 บจ.วิริยะประกันภัย</v>
          </cell>
          <cell r="P948" t="str">
            <v>JVP</v>
          </cell>
        </row>
        <row r="949">
          <cell r="A949" t="str">
            <v>AP 0034408000184</v>
          </cell>
          <cell r="B949" t="str">
            <v>001</v>
          </cell>
          <cell r="C949" t="str">
            <v>44</v>
          </cell>
          <cell r="D949" t="str">
            <v>08</v>
          </cell>
          <cell r="E949" t="str">
            <v>22</v>
          </cell>
          <cell r="F949" t="str">
            <v>01043002</v>
          </cell>
          <cell r="G949" t="str">
            <v>0000030216029</v>
          </cell>
          <cell r="H949" t="str">
            <v>00000000</v>
          </cell>
          <cell r="J949" t="str">
            <v>AR 3010744</v>
          </cell>
          <cell r="K949">
            <v>9538</v>
          </cell>
          <cell r="L949">
            <v>0</v>
          </cell>
          <cell r="M949" t="str">
            <v>AR30107/44</v>
          </cell>
          <cell r="N949" t="str">
            <v>ค่าเบี้ยประกัน(จรัญ ซ.4)8/8/44-8/8/45-บจ.วิริยะประกันกัย</v>
          </cell>
          <cell r="P949" t="str">
            <v>AP3</v>
          </cell>
        </row>
        <row r="950">
          <cell r="A950" t="str">
            <v>AP 0034410000106</v>
          </cell>
          <cell r="B950" t="str">
            <v>001</v>
          </cell>
          <cell r="C950" t="str">
            <v>44</v>
          </cell>
          <cell r="D950" t="str">
            <v>10</v>
          </cell>
          <cell r="E950" t="str">
            <v>09</v>
          </cell>
          <cell r="F950" t="str">
            <v>01043002</v>
          </cell>
          <cell r="G950" t="str">
            <v>0000030216029</v>
          </cell>
          <cell r="H950" t="str">
            <v>00000000</v>
          </cell>
          <cell r="J950" t="str">
            <v>บต 0020093</v>
          </cell>
          <cell r="K950">
            <v>0</v>
          </cell>
          <cell r="L950">
            <v>4940</v>
          </cell>
          <cell r="M950" t="str">
            <v>บต.02/0093</v>
          </cell>
          <cell r="N950" t="str">
            <v>ลดหนี้เพราะเปลี่ยนเวลาสิ้นสุด31/12/44(จรัญซ.4)บจ.วิริยะ</v>
          </cell>
          <cell r="P950" t="str">
            <v>AP3</v>
          </cell>
        </row>
        <row r="951">
          <cell r="A951" t="str">
            <v>JVP0004406000072</v>
          </cell>
          <cell r="B951" t="str">
            <v>012</v>
          </cell>
          <cell r="C951" t="str">
            <v>44</v>
          </cell>
          <cell r="D951" t="str">
            <v>06</v>
          </cell>
          <cell r="E951" t="str">
            <v>30</v>
          </cell>
          <cell r="F951" t="str">
            <v>01043002</v>
          </cell>
          <cell r="G951" t="str">
            <v>0000030216030</v>
          </cell>
          <cell r="H951" t="str">
            <v>00000000</v>
          </cell>
          <cell r="J951" t="str">
            <v>0000000</v>
          </cell>
          <cell r="K951">
            <v>0</v>
          </cell>
          <cell r="L951">
            <v>157.62</v>
          </cell>
          <cell r="N951" t="str">
            <v>เบี้ยประกันภัย เมืองทอง ด.06/44 บจ.วิริยะประกันภัย</v>
          </cell>
          <cell r="P951" t="str">
            <v>JVP</v>
          </cell>
        </row>
        <row r="952">
          <cell r="A952" t="str">
            <v>JVP0004407000077</v>
          </cell>
          <cell r="B952" t="str">
            <v>012</v>
          </cell>
          <cell r="C952" t="str">
            <v>44</v>
          </cell>
          <cell r="D952" t="str">
            <v>07</v>
          </cell>
          <cell r="E952" t="str">
            <v>31</v>
          </cell>
          <cell r="F952" t="str">
            <v>01043002</v>
          </cell>
          <cell r="G952" t="str">
            <v>0000030216030</v>
          </cell>
          <cell r="H952" t="str">
            <v>00000000</v>
          </cell>
          <cell r="J952" t="str">
            <v>0000000</v>
          </cell>
          <cell r="K952">
            <v>0</v>
          </cell>
          <cell r="L952">
            <v>814.32</v>
          </cell>
          <cell r="N952" t="str">
            <v>เบี้ยประกันภัย เมืองทอง2 ด.07/44 บจ.วิริยะประกันภัย</v>
          </cell>
          <cell r="P952" t="str">
            <v>JVP</v>
          </cell>
        </row>
        <row r="953">
          <cell r="A953" t="str">
            <v>JVP0004408000055</v>
          </cell>
          <cell r="B953" t="str">
            <v>012</v>
          </cell>
          <cell r="C953" t="str">
            <v>44</v>
          </cell>
          <cell r="D953" t="str">
            <v>08</v>
          </cell>
          <cell r="E953" t="str">
            <v>31</v>
          </cell>
          <cell r="F953" t="str">
            <v>01043002</v>
          </cell>
          <cell r="G953" t="str">
            <v>0000030216030</v>
          </cell>
          <cell r="H953" t="str">
            <v>00000000</v>
          </cell>
          <cell r="J953" t="str">
            <v>0000000</v>
          </cell>
          <cell r="K953">
            <v>0</v>
          </cell>
          <cell r="L953">
            <v>814.32</v>
          </cell>
          <cell r="N953" t="str">
            <v>เบี้ยประกันภัย เมืองทอง ด.08/44 บจ.วิริยะประกันภัย</v>
          </cell>
          <cell r="P953" t="str">
            <v>JVP</v>
          </cell>
        </row>
        <row r="954">
          <cell r="A954" t="str">
            <v>JVP0004409000034</v>
          </cell>
          <cell r="B954" t="str">
            <v>012</v>
          </cell>
          <cell r="C954" t="str">
            <v>44</v>
          </cell>
          <cell r="D954" t="str">
            <v>09</v>
          </cell>
          <cell r="E954" t="str">
            <v>30</v>
          </cell>
          <cell r="F954" t="str">
            <v>01043002</v>
          </cell>
          <cell r="G954" t="str">
            <v>0000030216030</v>
          </cell>
          <cell r="H954" t="str">
            <v>00000000</v>
          </cell>
          <cell r="J954" t="str">
            <v>0000000</v>
          </cell>
          <cell r="K954">
            <v>0</v>
          </cell>
          <cell r="L954">
            <v>788.05</v>
          </cell>
          <cell r="N954" t="str">
            <v>เบี้ยประกันภัย เมืองทอง2 ด.09/44 บจ.วิริยะประกันภัย</v>
          </cell>
          <cell r="P954" t="str">
            <v>JVP</v>
          </cell>
        </row>
        <row r="955">
          <cell r="A955" t="str">
            <v>JVP0004410000018</v>
          </cell>
          <cell r="B955" t="str">
            <v>012</v>
          </cell>
          <cell r="C955" t="str">
            <v>44</v>
          </cell>
          <cell r="D955" t="str">
            <v>10</v>
          </cell>
          <cell r="E955" t="str">
            <v>31</v>
          </cell>
          <cell r="F955" t="str">
            <v>01043002</v>
          </cell>
          <cell r="G955" t="str">
            <v>0000030216030</v>
          </cell>
          <cell r="H955" t="str">
            <v>00000000</v>
          </cell>
          <cell r="J955" t="str">
            <v>0000000</v>
          </cell>
          <cell r="K955">
            <v>0</v>
          </cell>
          <cell r="L955">
            <v>814.32</v>
          </cell>
          <cell r="N955" t="str">
            <v>เบี้ยประกันภัย เมืองทอง2 ด.10/44 บจ.วิริยะประกันภัย</v>
          </cell>
          <cell r="P955" t="str">
            <v>JVP</v>
          </cell>
        </row>
        <row r="956">
          <cell r="A956" t="str">
            <v>JVP0004411000016</v>
          </cell>
          <cell r="B956" t="str">
            <v>012</v>
          </cell>
          <cell r="C956" t="str">
            <v>44</v>
          </cell>
          <cell r="D956" t="str">
            <v>11</v>
          </cell>
          <cell r="E956" t="str">
            <v>30</v>
          </cell>
          <cell r="F956" t="str">
            <v>01043002</v>
          </cell>
          <cell r="G956" t="str">
            <v>0000030216030</v>
          </cell>
          <cell r="H956" t="str">
            <v>00000000</v>
          </cell>
          <cell r="J956" t="str">
            <v>0000000</v>
          </cell>
          <cell r="K956">
            <v>0</v>
          </cell>
          <cell r="L956">
            <v>788.05</v>
          </cell>
          <cell r="N956" t="str">
            <v>เบี้ยประกันภัย เมืองทอง2 ด.11/44 บจ.วิริยะประกันภัย</v>
          </cell>
          <cell r="P956" t="str">
            <v>JVP</v>
          </cell>
        </row>
        <row r="957">
          <cell r="A957" t="str">
            <v>JVP0004412000046</v>
          </cell>
          <cell r="B957" t="str">
            <v>012</v>
          </cell>
          <cell r="C957" t="str">
            <v>44</v>
          </cell>
          <cell r="D957" t="str">
            <v>12</v>
          </cell>
          <cell r="E957" t="str">
            <v>31</v>
          </cell>
          <cell r="F957" t="str">
            <v>01043002</v>
          </cell>
          <cell r="G957" t="str">
            <v>0000030216030</v>
          </cell>
          <cell r="H957" t="str">
            <v>00000000</v>
          </cell>
          <cell r="J957" t="str">
            <v>0000000</v>
          </cell>
          <cell r="K957">
            <v>0</v>
          </cell>
          <cell r="L957">
            <v>814.32</v>
          </cell>
          <cell r="N957" t="str">
            <v>เบี้ยประกันภัย เมืองทอง2 ด.12/44 บจ.วิริยะประกันภัย</v>
          </cell>
          <cell r="P957" t="str">
            <v>JVP</v>
          </cell>
        </row>
        <row r="958">
          <cell r="A958" t="str">
            <v>AP 0034407000140</v>
          </cell>
          <cell r="B958" t="str">
            <v>001</v>
          </cell>
          <cell r="C958" t="str">
            <v>44</v>
          </cell>
          <cell r="D958" t="str">
            <v>07</v>
          </cell>
          <cell r="E958" t="str">
            <v>02</v>
          </cell>
          <cell r="F958" t="str">
            <v>01043002</v>
          </cell>
          <cell r="G958" t="str">
            <v>0000030216030</v>
          </cell>
          <cell r="H958" t="str">
            <v>00000000</v>
          </cell>
          <cell r="J958" t="str">
            <v>0440702</v>
          </cell>
          <cell r="K958">
            <v>7781</v>
          </cell>
          <cell r="L958">
            <v>0</v>
          </cell>
          <cell r="M958" t="str">
            <v>AR30065/44</v>
          </cell>
          <cell r="N958" t="str">
            <v>ค่าเบี้ยประกัน(เมืองทอง 2) 25/6/44-25/6/45-บจ.วิริยะประ</v>
          </cell>
          <cell r="P958" t="str">
            <v>AP3</v>
          </cell>
        </row>
        <row r="959">
          <cell r="A959" t="str">
            <v>AP 0034410000114</v>
          </cell>
          <cell r="B959" t="str">
            <v>001</v>
          </cell>
          <cell r="C959" t="str">
            <v>44</v>
          </cell>
          <cell r="D959" t="str">
            <v>10</v>
          </cell>
          <cell r="E959" t="str">
            <v>09</v>
          </cell>
          <cell r="F959" t="str">
            <v>01043002</v>
          </cell>
          <cell r="G959" t="str">
            <v>0000030216030</v>
          </cell>
          <cell r="H959" t="str">
            <v>00000000</v>
          </cell>
          <cell r="J959" t="str">
            <v>บต 0020095</v>
          </cell>
          <cell r="K959">
            <v>0</v>
          </cell>
          <cell r="L959">
            <v>2790</v>
          </cell>
          <cell r="M959" t="str">
            <v>บต.02/0095</v>
          </cell>
          <cell r="N959" t="str">
            <v>ลดหนี้เพราะเปลี่ยนเวลาสิ้นสุด31/12/44(เมืองทอง2)บจ.วิริย</v>
          </cell>
          <cell r="P959" t="str">
            <v>AP3</v>
          </cell>
        </row>
        <row r="960">
          <cell r="A960" t="str">
            <v>JVP0004408000055</v>
          </cell>
          <cell r="B960" t="str">
            <v>024</v>
          </cell>
          <cell r="C960" t="str">
            <v>44</v>
          </cell>
          <cell r="D960" t="str">
            <v>08</v>
          </cell>
          <cell r="E960" t="str">
            <v>31</v>
          </cell>
          <cell r="F960" t="str">
            <v>01043002</v>
          </cell>
          <cell r="G960" t="str">
            <v>0000030216034</v>
          </cell>
          <cell r="H960" t="str">
            <v>00000000</v>
          </cell>
          <cell r="J960" t="str">
            <v>0000000</v>
          </cell>
          <cell r="K960">
            <v>0</v>
          </cell>
          <cell r="L960">
            <v>561.04</v>
          </cell>
          <cell r="N960" t="str">
            <v>เบี้ยประกันภัย จรัญ ซ.27 ด.08/44 บจ.วิริยะประกันภัย</v>
          </cell>
          <cell r="P960" t="str">
            <v>JVP</v>
          </cell>
        </row>
        <row r="961">
          <cell r="A961" t="str">
            <v>JVP0004409000034</v>
          </cell>
          <cell r="B961" t="str">
            <v>024</v>
          </cell>
          <cell r="C961" t="str">
            <v>44</v>
          </cell>
          <cell r="D961" t="str">
            <v>09</v>
          </cell>
          <cell r="E961" t="str">
            <v>30</v>
          </cell>
          <cell r="F961" t="str">
            <v>01043002</v>
          </cell>
          <cell r="G961" t="str">
            <v>0000030216034</v>
          </cell>
          <cell r="H961" t="str">
            <v>00000000</v>
          </cell>
          <cell r="J961" t="str">
            <v>0000000</v>
          </cell>
          <cell r="K961">
            <v>0</v>
          </cell>
          <cell r="L961">
            <v>701.3</v>
          </cell>
          <cell r="N961" t="str">
            <v>เบี้ยประกันภัย จรัญ ซ.27 ด.09/44 บจ.วิริยะประกันภัย</v>
          </cell>
          <cell r="P961" t="str">
            <v>JVP</v>
          </cell>
        </row>
        <row r="962">
          <cell r="A962" t="str">
            <v>JVP0004410000018</v>
          </cell>
          <cell r="B962" t="str">
            <v>024</v>
          </cell>
          <cell r="C962" t="str">
            <v>44</v>
          </cell>
          <cell r="D962" t="str">
            <v>10</v>
          </cell>
          <cell r="E962" t="str">
            <v>31</v>
          </cell>
          <cell r="F962" t="str">
            <v>01043002</v>
          </cell>
          <cell r="G962" t="str">
            <v>0000030216034</v>
          </cell>
          <cell r="H962" t="str">
            <v>00000000</v>
          </cell>
          <cell r="J962" t="str">
            <v>0000000</v>
          </cell>
          <cell r="K962">
            <v>0</v>
          </cell>
          <cell r="L962">
            <v>724.68</v>
          </cell>
          <cell r="N962" t="str">
            <v>เบี้ยประกันภัย จรัญ ซ.27 ด.10/44 บจ.วิริยะประกันภัย</v>
          </cell>
          <cell r="P962" t="str">
            <v>JVP</v>
          </cell>
        </row>
        <row r="963">
          <cell r="A963" t="str">
            <v>JVP0004411000016</v>
          </cell>
          <cell r="B963" t="str">
            <v>024</v>
          </cell>
          <cell r="C963" t="str">
            <v>44</v>
          </cell>
          <cell r="D963" t="str">
            <v>11</v>
          </cell>
          <cell r="E963" t="str">
            <v>30</v>
          </cell>
          <cell r="F963" t="str">
            <v>01043002</v>
          </cell>
          <cell r="G963" t="str">
            <v>0000030216034</v>
          </cell>
          <cell r="H963" t="str">
            <v>00000000</v>
          </cell>
          <cell r="J963" t="str">
            <v>0000000</v>
          </cell>
          <cell r="K963">
            <v>0</v>
          </cell>
          <cell r="L963">
            <v>701.3</v>
          </cell>
          <cell r="N963" t="str">
            <v>เบี้ยประกันภัย จรัญ ซ.27 ด.11/44 บจ.วิริยะประกันภัย</v>
          </cell>
          <cell r="P963" t="str">
            <v>JVP</v>
          </cell>
        </row>
        <row r="964">
          <cell r="A964" t="str">
            <v>JVP0004412000046</v>
          </cell>
          <cell r="B964" t="str">
            <v>024</v>
          </cell>
          <cell r="C964" t="str">
            <v>44</v>
          </cell>
          <cell r="D964" t="str">
            <v>12</v>
          </cell>
          <cell r="E964" t="str">
            <v>31</v>
          </cell>
          <cell r="F964" t="str">
            <v>01043002</v>
          </cell>
          <cell r="G964" t="str">
            <v>0000030216034</v>
          </cell>
          <cell r="H964" t="str">
            <v>00000000</v>
          </cell>
          <cell r="J964" t="str">
            <v>0000000</v>
          </cell>
          <cell r="K964">
            <v>0</v>
          </cell>
          <cell r="L964">
            <v>724.68</v>
          </cell>
          <cell r="N964" t="str">
            <v>เบี้ยประกันภัย จรัญ ซ.27 ด.12/44 บจ.วิริยะประกันภัย</v>
          </cell>
          <cell r="P964" t="str">
            <v>JVP</v>
          </cell>
        </row>
        <row r="965">
          <cell r="A965" t="str">
            <v>AP 0034408000185</v>
          </cell>
          <cell r="B965" t="str">
            <v>001</v>
          </cell>
          <cell r="C965" t="str">
            <v>44</v>
          </cell>
          <cell r="D965" t="str">
            <v>08</v>
          </cell>
          <cell r="E965" t="str">
            <v>22</v>
          </cell>
          <cell r="F965" t="str">
            <v>01043002</v>
          </cell>
          <cell r="G965" t="str">
            <v>0000030216034</v>
          </cell>
          <cell r="H965" t="str">
            <v>00000000</v>
          </cell>
          <cell r="J965" t="str">
            <v>AR 3010844</v>
          </cell>
          <cell r="K965">
            <v>7079</v>
          </cell>
          <cell r="L965">
            <v>0</v>
          </cell>
          <cell r="M965" t="str">
            <v>AR30108/44</v>
          </cell>
          <cell r="N965" t="str">
            <v>ค่าเบี้ยประกัน(จรัญ ซ.27)8/8/44-8/8/45-บจ.วิริยะประกันภั</v>
          </cell>
          <cell r="P965" t="str">
            <v>AP3</v>
          </cell>
        </row>
        <row r="966">
          <cell r="A966" t="str">
            <v>AP 0034410000107</v>
          </cell>
          <cell r="B966" t="str">
            <v>001</v>
          </cell>
          <cell r="C966" t="str">
            <v>44</v>
          </cell>
          <cell r="D966" t="str">
            <v>10</v>
          </cell>
          <cell r="E966" t="str">
            <v>09</v>
          </cell>
          <cell r="F966" t="str">
            <v>01043002</v>
          </cell>
          <cell r="G966" t="str">
            <v>0000030216034</v>
          </cell>
          <cell r="H966" t="str">
            <v>00000000</v>
          </cell>
          <cell r="J966" t="str">
            <v>บต 0020094</v>
          </cell>
          <cell r="K966">
            <v>0</v>
          </cell>
          <cell r="L966">
            <v>3666</v>
          </cell>
          <cell r="M966" t="str">
            <v>บต.02/0094</v>
          </cell>
          <cell r="N966" t="str">
            <v>ลดหนี้เพระเปลี่ยนเวลาสิ้นสุด31/12/44(จรัญ ซ.27)-บจ.วิริย</v>
          </cell>
          <cell r="P966" t="str">
            <v>AP3</v>
          </cell>
        </row>
        <row r="967">
          <cell r="A967" t="str">
            <v>JVP0004403000011</v>
          </cell>
          <cell r="B967" t="str">
            <v>016</v>
          </cell>
          <cell r="C967" t="str">
            <v>44</v>
          </cell>
          <cell r="D967" t="str">
            <v>03</v>
          </cell>
          <cell r="E967" t="str">
            <v>31</v>
          </cell>
          <cell r="F967" t="str">
            <v>01043002</v>
          </cell>
          <cell r="G967" t="str">
            <v>0000030311702</v>
          </cell>
          <cell r="H967" t="str">
            <v>00000000</v>
          </cell>
          <cell r="J967" t="str">
            <v>0000000</v>
          </cell>
          <cell r="K967">
            <v>0</v>
          </cell>
          <cell r="L967">
            <v>834.02</v>
          </cell>
          <cell r="N967" t="str">
            <v>เบี้ยประกันรถยนต์ 7อ-4435 ด.3/44 บมจ.นวลิสซิ่ง</v>
          </cell>
          <cell r="P967" t="str">
            <v>JVP</v>
          </cell>
        </row>
        <row r="968">
          <cell r="A968" t="str">
            <v>JVP0004404000008</v>
          </cell>
          <cell r="B968" t="str">
            <v>016</v>
          </cell>
          <cell r="C968" t="str">
            <v>44</v>
          </cell>
          <cell r="D968" t="str">
            <v>04</v>
          </cell>
          <cell r="E968" t="str">
            <v>30</v>
          </cell>
          <cell r="F968" t="str">
            <v>01043002</v>
          </cell>
          <cell r="G968" t="str">
            <v>0000030311702</v>
          </cell>
          <cell r="H968" t="str">
            <v>00000000</v>
          </cell>
          <cell r="J968" t="str">
            <v>0000000</v>
          </cell>
          <cell r="K968">
            <v>0</v>
          </cell>
          <cell r="L968">
            <v>1042.52</v>
          </cell>
          <cell r="N968" t="str">
            <v>เบี้ยประกันรถยนต์ 7อ-4435 ด.4/44 บมจ.นวลิสซิ่ง</v>
          </cell>
          <cell r="P968" t="str">
            <v>JVP</v>
          </cell>
        </row>
        <row r="969">
          <cell r="A969" t="str">
            <v>JVP0004405000009</v>
          </cell>
          <cell r="B969" t="str">
            <v>016</v>
          </cell>
          <cell r="C969" t="str">
            <v>44</v>
          </cell>
          <cell r="D969" t="str">
            <v>05</v>
          </cell>
          <cell r="E969" t="str">
            <v>31</v>
          </cell>
          <cell r="F969" t="str">
            <v>01043002</v>
          </cell>
          <cell r="G969" t="str">
            <v>0000030311702</v>
          </cell>
          <cell r="H969" t="str">
            <v>00000000</v>
          </cell>
          <cell r="J969" t="str">
            <v>0000000</v>
          </cell>
          <cell r="K969">
            <v>0</v>
          </cell>
          <cell r="L969">
            <v>1077.27</v>
          </cell>
          <cell r="N969" t="str">
            <v>เบี้ยประกันรถยนต์ 7อ-4435 ด.5/44 บมจ.นวลิสซิ่ง</v>
          </cell>
          <cell r="P969" t="str">
            <v>JVP</v>
          </cell>
        </row>
        <row r="970">
          <cell r="A970" t="str">
            <v>JVP0004406000005</v>
          </cell>
          <cell r="B970" t="str">
            <v>016</v>
          </cell>
          <cell r="C970" t="str">
            <v>44</v>
          </cell>
          <cell r="D970" t="str">
            <v>06</v>
          </cell>
          <cell r="E970" t="str">
            <v>30</v>
          </cell>
          <cell r="F970" t="str">
            <v>01043002</v>
          </cell>
          <cell r="G970" t="str">
            <v>0000030311702</v>
          </cell>
          <cell r="H970" t="str">
            <v>00000000</v>
          </cell>
          <cell r="J970" t="str">
            <v>0000000</v>
          </cell>
          <cell r="K970">
            <v>0</v>
          </cell>
          <cell r="L970">
            <v>1042.52</v>
          </cell>
          <cell r="N970" t="str">
            <v>เบี้ยประกันรถยนต์ 7อ-4435 ด.6/44 บมจ.นวลิสซิ่ง</v>
          </cell>
          <cell r="P970" t="str">
            <v>JVP</v>
          </cell>
        </row>
        <row r="971">
          <cell r="A971" t="str">
            <v>JVP0004407000003</v>
          </cell>
          <cell r="B971" t="str">
            <v>016</v>
          </cell>
          <cell r="C971" t="str">
            <v>44</v>
          </cell>
          <cell r="D971" t="str">
            <v>07</v>
          </cell>
          <cell r="E971" t="str">
            <v>01</v>
          </cell>
          <cell r="F971" t="str">
            <v>01043002</v>
          </cell>
          <cell r="G971" t="str">
            <v>0000030311702</v>
          </cell>
          <cell r="H971" t="str">
            <v>00000000</v>
          </cell>
          <cell r="J971" t="str">
            <v>0000000</v>
          </cell>
          <cell r="K971">
            <v>0</v>
          </cell>
          <cell r="L971">
            <v>1077.27</v>
          </cell>
          <cell r="N971" t="str">
            <v>เบี้ยประกันรถยนต์ 7อ-4435 ด.7/44 บมจ.นวลิสซิ่ง</v>
          </cell>
          <cell r="P971" t="str">
            <v>JVP</v>
          </cell>
        </row>
        <row r="972">
          <cell r="A972" t="str">
            <v>JVP0004408000003</v>
          </cell>
          <cell r="B972" t="str">
            <v>016</v>
          </cell>
          <cell r="C972" t="str">
            <v>44</v>
          </cell>
          <cell r="D972" t="str">
            <v>08</v>
          </cell>
          <cell r="E972" t="str">
            <v>01</v>
          </cell>
          <cell r="F972" t="str">
            <v>01043002</v>
          </cell>
          <cell r="G972" t="str">
            <v>0000030311702</v>
          </cell>
          <cell r="H972" t="str">
            <v>00000000</v>
          </cell>
          <cell r="J972" t="str">
            <v>0000000</v>
          </cell>
          <cell r="K972">
            <v>0</v>
          </cell>
          <cell r="L972">
            <v>1077.27</v>
          </cell>
          <cell r="N972" t="str">
            <v>เบี้ยประกันนถยนต์ 7อ-4435 ด.8/44 บมจ.นวลิสซิ่ง</v>
          </cell>
          <cell r="P972" t="str">
            <v>JVP</v>
          </cell>
        </row>
        <row r="973">
          <cell r="A973" t="str">
            <v>JVP0004409000004</v>
          </cell>
          <cell r="B973" t="str">
            <v>016</v>
          </cell>
          <cell r="C973" t="str">
            <v>44</v>
          </cell>
          <cell r="D973" t="str">
            <v>09</v>
          </cell>
          <cell r="E973" t="str">
            <v>01</v>
          </cell>
          <cell r="F973" t="str">
            <v>01043002</v>
          </cell>
          <cell r="G973" t="str">
            <v>0000030311702</v>
          </cell>
          <cell r="H973" t="str">
            <v>00000000</v>
          </cell>
          <cell r="J973" t="str">
            <v>0000000</v>
          </cell>
          <cell r="K973">
            <v>0</v>
          </cell>
          <cell r="L973">
            <v>1042.52</v>
          </cell>
          <cell r="N973" t="str">
            <v>เบี้ยประกันรถยนต์ 7อ-4435 ด.9/44 บมจ.นวลิสซิ่ง</v>
          </cell>
          <cell r="P973" t="str">
            <v>JVP</v>
          </cell>
        </row>
        <row r="974">
          <cell r="A974" t="str">
            <v>JVP0004410000004</v>
          </cell>
          <cell r="B974" t="str">
            <v>016</v>
          </cell>
          <cell r="C974" t="str">
            <v>44</v>
          </cell>
          <cell r="D974" t="str">
            <v>10</v>
          </cell>
          <cell r="E974" t="str">
            <v>01</v>
          </cell>
          <cell r="F974" t="str">
            <v>01043002</v>
          </cell>
          <cell r="G974" t="str">
            <v>0000030311702</v>
          </cell>
          <cell r="H974" t="str">
            <v>00000000</v>
          </cell>
          <cell r="J974" t="str">
            <v>0000000</v>
          </cell>
          <cell r="K974">
            <v>0</v>
          </cell>
          <cell r="L974">
            <v>1077.27</v>
          </cell>
          <cell r="N974" t="str">
            <v>เบี้ยประกันรถยนต์ 7อ-4435 ด.10/44 บมจ.นวลิสซิ่ง</v>
          </cell>
          <cell r="P974" t="str">
            <v>JVP</v>
          </cell>
        </row>
        <row r="975">
          <cell r="A975" t="str">
            <v>JVP0004411000004</v>
          </cell>
          <cell r="B975" t="str">
            <v>016</v>
          </cell>
          <cell r="C975" t="str">
            <v>44</v>
          </cell>
          <cell r="D975" t="str">
            <v>11</v>
          </cell>
          <cell r="E975" t="str">
            <v>01</v>
          </cell>
          <cell r="F975" t="str">
            <v>01043002</v>
          </cell>
          <cell r="G975" t="str">
            <v>0000030311702</v>
          </cell>
          <cell r="H975" t="str">
            <v>00000000</v>
          </cell>
          <cell r="J975" t="str">
            <v>0000000</v>
          </cell>
          <cell r="K975">
            <v>0</v>
          </cell>
          <cell r="L975">
            <v>1042.52</v>
          </cell>
          <cell r="N975" t="str">
            <v>เบี้ยประกันรถยนต์ 7อ-4435 ด.11/44 บมจ.นวลิสซิ่ง</v>
          </cell>
          <cell r="P975" t="str">
            <v>JVP</v>
          </cell>
        </row>
        <row r="976">
          <cell r="A976" t="str">
            <v>JVP0004412000004</v>
          </cell>
          <cell r="B976" t="str">
            <v>016</v>
          </cell>
          <cell r="C976" t="str">
            <v>44</v>
          </cell>
          <cell r="D976" t="str">
            <v>12</v>
          </cell>
          <cell r="E976" t="str">
            <v>01</v>
          </cell>
          <cell r="F976" t="str">
            <v>01043002</v>
          </cell>
          <cell r="G976" t="str">
            <v>0000030311702</v>
          </cell>
          <cell r="H976" t="str">
            <v>00000000</v>
          </cell>
          <cell r="J976" t="str">
            <v>0000000</v>
          </cell>
          <cell r="K976">
            <v>0</v>
          </cell>
          <cell r="L976">
            <v>1077.27</v>
          </cell>
          <cell r="N976" t="str">
            <v>เบี้ยประกันรถยนต์ 7อ-4435 ด.12/44 บมจ.นวลิสซิ่ง</v>
          </cell>
          <cell r="P976" t="str">
            <v>JVP</v>
          </cell>
        </row>
        <row r="977">
          <cell r="A977" t="str">
            <v>AP-0034403000064</v>
          </cell>
          <cell r="B977" t="str">
            <v>002</v>
          </cell>
          <cell r="C977" t="str">
            <v>44</v>
          </cell>
          <cell r="D977" t="str">
            <v>03</v>
          </cell>
          <cell r="E977" t="str">
            <v>06</v>
          </cell>
          <cell r="F977" t="str">
            <v>01043002</v>
          </cell>
          <cell r="G977" t="str">
            <v>0000030311702</v>
          </cell>
          <cell r="H977" t="str">
            <v>00000000</v>
          </cell>
          <cell r="J977" t="str">
            <v>0004435</v>
          </cell>
          <cell r="K977">
            <v>11627</v>
          </cell>
          <cell r="L977">
            <v>0</v>
          </cell>
          <cell r="N977" t="str">
            <v>เบี้ยประกันภัยล่วงหน้า(7อ-4435)8/3/44-8/3/45-บมจ.นวลิสซิ</v>
          </cell>
          <cell r="P977" t="str">
            <v>AP3</v>
          </cell>
        </row>
        <row r="978">
          <cell r="A978" t="str">
            <v>JVP0004403000008</v>
          </cell>
          <cell r="B978" t="str">
            <v>003</v>
          </cell>
          <cell r="C978" t="str">
            <v>44</v>
          </cell>
          <cell r="D978" t="str">
            <v>03</v>
          </cell>
          <cell r="E978" t="str">
            <v>31</v>
          </cell>
          <cell r="F978" t="str">
            <v>01043002</v>
          </cell>
          <cell r="G978" t="str">
            <v>0000030311702</v>
          </cell>
          <cell r="H978" t="str">
            <v>00000000</v>
          </cell>
          <cell r="J978" t="str">
            <v>0004435</v>
          </cell>
          <cell r="K978">
            <v>1057</v>
          </cell>
          <cell r="L978">
            <v>0</v>
          </cell>
          <cell r="N978" t="str">
            <v>เบี้ยประกันรถยนต์ 7อ-4435 8/3/44-8/3/45AP-003-4403000064</v>
          </cell>
          <cell r="P978" t="str">
            <v>JVP</v>
          </cell>
        </row>
        <row r="979">
          <cell r="A979" t="str">
            <v>JVP0004401000014</v>
          </cell>
          <cell r="B979" t="str">
            <v>020</v>
          </cell>
          <cell r="C979" t="str">
            <v>44</v>
          </cell>
          <cell r="D979" t="str">
            <v>01</v>
          </cell>
          <cell r="E979" t="str">
            <v>31</v>
          </cell>
          <cell r="F979" t="str">
            <v>01043002</v>
          </cell>
          <cell r="G979" t="str">
            <v>0000030312000</v>
          </cell>
          <cell r="H979" t="str">
            <v>00000000</v>
          </cell>
          <cell r="J979" t="str">
            <v>0000000</v>
          </cell>
          <cell r="K979">
            <v>0</v>
          </cell>
          <cell r="L979">
            <v>76234.070000000007</v>
          </cell>
          <cell r="N979" t="str">
            <v>เบี้ยประกันภัย คลังสินค้า 3/3/43-31/1/44</v>
          </cell>
          <cell r="P979" t="str">
            <v>JVP</v>
          </cell>
        </row>
        <row r="980">
          <cell r="A980" t="str">
            <v>JVP0004401000014</v>
          </cell>
          <cell r="B980" t="str">
            <v>046</v>
          </cell>
          <cell r="C980" t="str">
            <v>44</v>
          </cell>
          <cell r="D980" t="str">
            <v>01</v>
          </cell>
          <cell r="E980" t="str">
            <v>31</v>
          </cell>
          <cell r="F980" t="str">
            <v>01043002</v>
          </cell>
          <cell r="G980" t="str">
            <v>0000030312000</v>
          </cell>
          <cell r="H980" t="str">
            <v>00000000</v>
          </cell>
          <cell r="J980" t="str">
            <v>0000000</v>
          </cell>
          <cell r="K980">
            <v>0</v>
          </cell>
          <cell r="L980">
            <v>2148.79</v>
          </cell>
          <cell r="N980" t="str">
            <v>เบี้ยประกันภัย 7พ-7841 1-31/1/44</v>
          </cell>
          <cell r="P980" t="str">
            <v>JVP</v>
          </cell>
        </row>
        <row r="981">
          <cell r="A981" t="str">
            <v>JVP0004401000015</v>
          </cell>
          <cell r="B981" t="str">
            <v>014</v>
          </cell>
          <cell r="C981" t="str">
            <v>44</v>
          </cell>
          <cell r="D981" t="str">
            <v>01</v>
          </cell>
          <cell r="E981" t="str">
            <v>31</v>
          </cell>
          <cell r="F981" t="str">
            <v>01043002</v>
          </cell>
          <cell r="G981" t="str">
            <v>0000030312000</v>
          </cell>
          <cell r="H981" t="str">
            <v>00000000</v>
          </cell>
          <cell r="J981" t="str">
            <v>0000000</v>
          </cell>
          <cell r="K981">
            <v>0</v>
          </cell>
          <cell r="L981">
            <v>872.54</v>
          </cell>
          <cell r="N981" t="str">
            <v>เบี้ยประกันภัย คลังสินค้า 1-31/1/44 บมจ.นวลิสซิ่ง</v>
          </cell>
          <cell r="P981" t="str">
            <v>JVP</v>
          </cell>
        </row>
        <row r="982">
          <cell r="A982" t="str">
            <v>JVP0004401000015</v>
          </cell>
          <cell r="B982" t="str">
            <v>016</v>
          </cell>
          <cell r="C982" t="str">
            <v>44</v>
          </cell>
          <cell r="D982" t="str">
            <v>01</v>
          </cell>
          <cell r="E982" t="str">
            <v>31</v>
          </cell>
          <cell r="F982" t="str">
            <v>01043002</v>
          </cell>
          <cell r="G982" t="str">
            <v>0000030312000</v>
          </cell>
          <cell r="H982" t="str">
            <v>00000000</v>
          </cell>
          <cell r="J982" t="str">
            <v>0000000</v>
          </cell>
          <cell r="K982">
            <v>0</v>
          </cell>
          <cell r="L982">
            <v>1446.3</v>
          </cell>
          <cell r="N982" t="str">
            <v>เบี้ยประกันรถยนต์ 9พ-2082 1-31/1/44 บมจ.นวลิสซิ่ง</v>
          </cell>
          <cell r="P982" t="str">
            <v>JVP</v>
          </cell>
        </row>
        <row r="983">
          <cell r="A983" t="str">
            <v>JVP0004401000015</v>
          </cell>
          <cell r="B983" t="str">
            <v>020</v>
          </cell>
          <cell r="C983" t="str">
            <v>44</v>
          </cell>
          <cell r="D983" t="str">
            <v>01</v>
          </cell>
          <cell r="E983" t="str">
            <v>31</v>
          </cell>
          <cell r="F983" t="str">
            <v>01043002</v>
          </cell>
          <cell r="G983" t="str">
            <v>0000030312000</v>
          </cell>
          <cell r="H983" t="str">
            <v>00000000</v>
          </cell>
          <cell r="J983" t="str">
            <v>0000000</v>
          </cell>
          <cell r="K983">
            <v>0</v>
          </cell>
          <cell r="L983">
            <v>1621.84</v>
          </cell>
          <cell r="N983" t="str">
            <v>เบี้ยประกันรถยนต์ 9ผ-1106 1-31/1/44 บจ.ไทยศรีซูริค</v>
          </cell>
          <cell r="P983" t="str">
            <v>JVP</v>
          </cell>
        </row>
        <row r="984">
          <cell r="A984" t="str">
            <v>JVP0004401000015</v>
          </cell>
          <cell r="B984" t="str">
            <v>036</v>
          </cell>
          <cell r="C984" t="str">
            <v>44</v>
          </cell>
          <cell r="D984" t="str">
            <v>01</v>
          </cell>
          <cell r="E984" t="str">
            <v>31</v>
          </cell>
          <cell r="F984" t="str">
            <v>01043002</v>
          </cell>
          <cell r="G984" t="str">
            <v>0000030312000</v>
          </cell>
          <cell r="H984" t="str">
            <v>00000000</v>
          </cell>
          <cell r="J984" t="str">
            <v>0000000</v>
          </cell>
          <cell r="K984">
            <v>0</v>
          </cell>
          <cell r="L984">
            <v>1660.92</v>
          </cell>
          <cell r="N984" t="str">
            <v>เบี้ยประกันรถยนต์ 3ฒ-9493 1-31/1/44 บจ.ไทยศรีซูริค</v>
          </cell>
          <cell r="P984" t="str">
            <v>JVP</v>
          </cell>
        </row>
        <row r="985">
          <cell r="A985" t="str">
            <v>JVP0004401000015</v>
          </cell>
          <cell r="B985" t="str">
            <v>038</v>
          </cell>
          <cell r="C985" t="str">
            <v>44</v>
          </cell>
          <cell r="D985" t="str">
            <v>01</v>
          </cell>
          <cell r="E985" t="str">
            <v>31</v>
          </cell>
          <cell r="F985" t="str">
            <v>01043002</v>
          </cell>
          <cell r="G985" t="str">
            <v>0000030312000</v>
          </cell>
          <cell r="H985" t="str">
            <v>00000000</v>
          </cell>
          <cell r="J985" t="str">
            <v>0000000</v>
          </cell>
          <cell r="K985">
            <v>0</v>
          </cell>
          <cell r="L985">
            <v>1660.92</v>
          </cell>
          <cell r="N985" t="str">
            <v>เบี้ยประกันรถยนต์ 3ฒ-9495 1-31/1/44 บจ.ไทยศรีซูริค</v>
          </cell>
          <cell r="P985" t="str">
            <v>JVP</v>
          </cell>
        </row>
        <row r="986">
          <cell r="A986" t="str">
            <v>JVP0004401000021</v>
          </cell>
          <cell r="B986" t="str">
            <v>026</v>
          </cell>
          <cell r="C986" t="str">
            <v>44</v>
          </cell>
          <cell r="D986" t="str">
            <v>01</v>
          </cell>
          <cell r="E986" t="str">
            <v>31</v>
          </cell>
          <cell r="F986" t="str">
            <v>01043002</v>
          </cell>
          <cell r="G986" t="str">
            <v>0000030312000</v>
          </cell>
          <cell r="H986" t="str">
            <v>00000000</v>
          </cell>
          <cell r="J986" t="str">
            <v>0000000</v>
          </cell>
          <cell r="K986">
            <v>0</v>
          </cell>
          <cell r="L986">
            <v>2015.35</v>
          </cell>
          <cell r="N986" t="str">
            <v>เบี้ยประกันรถยนต์ 5ฒ-3075 27/12/43-31/1/44 บจ.ไทยศรีซูริ</v>
          </cell>
          <cell r="P986" t="str">
            <v>JVP</v>
          </cell>
        </row>
        <row r="987">
          <cell r="A987" t="str">
            <v>JVP0004402000013</v>
          </cell>
          <cell r="B987" t="str">
            <v>004</v>
          </cell>
          <cell r="C987" t="str">
            <v>44</v>
          </cell>
          <cell r="D987" t="str">
            <v>02</v>
          </cell>
          <cell r="E987" t="str">
            <v>28</v>
          </cell>
          <cell r="F987" t="str">
            <v>01043002</v>
          </cell>
          <cell r="G987" t="str">
            <v>0000030312000</v>
          </cell>
          <cell r="H987" t="str">
            <v>00000000</v>
          </cell>
          <cell r="J987" t="str">
            <v>0000000</v>
          </cell>
          <cell r="K987">
            <v>0</v>
          </cell>
          <cell r="L987">
            <v>8370.7999999999993</v>
          </cell>
          <cell r="N987" t="str">
            <v>เบี้ยประกันภัย คลังสินค้า ด.2/44 บมจ.นวลิสซิ่ง</v>
          </cell>
          <cell r="P987" t="str">
            <v>JVP</v>
          </cell>
        </row>
        <row r="988">
          <cell r="A988" t="str">
            <v>JVP0004402000013</v>
          </cell>
          <cell r="B988" t="str">
            <v>030</v>
          </cell>
          <cell r="C988" t="str">
            <v>44</v>
          </cell>
          <cell r="D988" t="str">
            <v>02</v>
          </cell>
          <cell r="E988" t="str">
            <v>28</v>
          </cell>
          <cell r="F988" t="str">
            <v>01043002</v>
          </cell>
          <cell r="G988" t="str">
            <v>0000030312000</v>
          </cell>
          <cell r="H988" t="str">
            <v>00000000</v>
          </cell>
          <cell r="J988" t="str">
            <v>0000000</v>
          </cell>
          <cell r="K988">
            <v>0</v>
          </cell>
          <cell r="L988">
            <v>1367.41</v>
          </cell>
          <cell r="N988" t="str">
            <v>เบี้ยประกันรถยนต์ 7พ-7841 ด.2/44 บจ.ไทยศรีซูริคประกันภัย</v>
          </cell>
          <cell r="P988" t="str">
            <v>JVP</v>
          </cell>
        </row>
        <row r="989">
          <cell r="A989" t="str">
            <v>JVP0004402000013</v>
          </cell>
          <cell r="B989" t="str">
            <v>046</v>
          </cell>
          <cell r="C989" t="str">
            <v>44</v>
          </cell>
          <cell r="D989" t="str">
            <v>02</v>
          </cell>
          <cell r="E989" t="str">
            <v>28</v>
          </cell>
          <cell r="F989" t="str">
            <v>01043002</v>
          </cell>
          <cell r="G989" t="str">
            <v>0000030312000</v>
          </cell>
          <cell r="H989" t="str">
            <v>00000000</v>
          </cell>
          <cell r="J989" t="str">
            <v>0000000</v>
          </cell>
          <cell r="K989">
            <v>0</v>
          </cell>
          <cell r="L989">
            <v>939.65</v>
          </cell>
          <cell r="N989" t="str">
            <v>เบี้ยประกันภัย คลังสินค้า ด.2/44 บมจ.นวลิสซิ่ง</v>
          </cell>
          <cell r="P989" t="str">
            <v>JVP</v>
          </cell>
        </row>
        <row r="990">
          <cell r="A990" t="str">
            <v>JVP0004402000013</v>
          </cell>
          <cell r="B990" t="str">
            <v>048</v>
          </cell>
          <cell r="C990" t="str">
            <v>44</v>
          </cell>
          <cell r="D990" t="str">
            <v>02</v>
          </cell>
          <cell r="E990" t="str">
            <v>28</v>
          </cell>
          <cell r="F990" t="str">
            <v>01043002</v>
          </cell>
          <cell r="G990" t="str">
            <v>0000030312000</v>
          </cell>
          <cell r="H990" t="str">
            <v>00000000</v>
          </cell>
          <cell r="J990" t="str">
            <v>0000000</v>
          </cell>
          <cell r="K990">
            <v>0</v>
          </cell>
          <cell r="L990">
            <v>1306.33</v>
          </cell>
          <cell r="N990" t="str">
            <v>เบี้ยประกันรถยนต์ 9พ-2082 ด.2/44 บมจ.นวลิสซิ่ง</v>
          </cell>
          <cell r="P990" t="str">
            <v>JVP</v>
          </cell>
        </row>
        <row r="991">
          <cell r="A991" t="str">
            <v>JVP0004402000013</v>
          </cell>
          <cell r="B991" t="str">
            <v>052</v>
          </cell>
          <cell r="C991" t="str">
            <v>44</v>
          </cell>
          <cell r="D991" t="str">
            <v>02</v>
          </cell>
          <cell r="E991" t="str">
            <v>28</v>
          </cell>
          <cell r="F991" t="str">
            <v>01043002</v>
          </cell>
          <cell r="G991" t="str">
            <v>0000030312000</v>
          </cell>
          <cell r="H991" t="str">
            <v>00000000</v>
          </cell>
          <cell r="J991" t="str">
            <v>0000000</v>
          </cell>
          <cell r="K991">
            <v>0</v>
          </cell>
          <cell r="L991">
            <v>1464.89</v>
          </cell>
          <cell r="N991" t="str">
            <v>เบี้ยประกันรถยนต์ 9ผ-1106 ด.2/44 บจ.ไทยศรีซูริคประกันภัย</v>
          </cell>
          <cell r="P991" t="str">
            <v>JVP</v>
          </cell>
        </row>
        <row r="992">
          <cell r="A992" t="str">
            <v>JVP0004402000013</v>
          </cell>
          <cell r="B992" t="str">
            <v>068</v>
          </cell>
          <cell r="C992" t="str">
            <v>44</v>
          </cell>
          <cell r="D992" t="str">
            <v>02</v>
          </cell>
          <cell r="E992" t="str">
            <v>28</v>
          </cell>
          <cell r="F992" t="str">
            <v>01043002</v>
          </cell>
          <cell r="G992" t="str">
            <v>0000030312000</v>
          </cell>
          <cell r="H992" t="str">
            <v>00000000</v>
          </cell>
          <cell r="J992" t="str">
            <v>0000000</v>
          </cell>
          <cell r="K992">
            <v>0</v>
          </cell>
          <cell r="L992">
            <v>1500.18</v>
          </cell>
          <cell r="N992" t="str">
            <v>เบี้ยประกันรถยนต์ 3ฒ-9493 ด.2/44 บจ.ไทยศรีซูริคประกันภัย</v>
          </cell>
          <cell r="P992" t="str">
            <v>JVP</v>
          </cell>
        </row>
        <row r="993">
          <cell r="A993" t="str">
            <v>JVP0004402000013</v>
          </cell>
          <cell r="B993" t="str">
            <v>070</v>
          </cell>
          <cell r="C993" t="str">
            <v>44</v>
          </cell>
          <cell r="D993" t="str">
            <v>02</v>
          </cell>
          <cell r="E993" t="str">
            <v>28</v>
          </cell>
          <cell r="F993" t="str">
            <v>01043002</v>
          </cell>
          <cell r="G993" t="str">
            <v>0000030312000</v>
          </cell>
          <cell r="H993" t="str">
            <v>00000000</v>
          </cell>
          <cell r="J993" t="str">
            <v>0000000</v>
          </cell>
          <cell r="K993">
            <v>0</v>
          </cell>
          <cell r="L993">
            <v>1500.18</v>
          </cell>
          <cell r="N993" t="str">
            <v>เบี้ยประกันรถยนต์ 3ฒ-9495 ด.2/44 บจ.ไทยศรีซูริคประกันภัย</v>
          </cell>
          <cell r="P993" t="str">
            <v>JVP</v>
          </cell>
        </row>
        <row r="994">
          <cell r="A994" t="str">
            <v>JVP0004402000015</v>
          </cell>
          <cell r="B994" t="str">
            <v>002</v>
          </cell>
          <cell r="C994" t="str">
            <v>44</v>
          </cell>
          <cell r="D994" t="str">
            <v>02</v>
          </cell>
          <cell r="E994" t="str">
            <v>28</v>
          </cell>
          <cell r="F994" t="str">
            <v>01043002</v>
          </cell>
          <cell r="G994" t="str">
            <v>0000030312000</v>
          </cell>
          <cell r="H994" t="str">
            <v>00000000</v>
          </cell>
          <cell r="J994" t="str">
            <v>0000000</v>
          </cell>
          <cell r="K994">
            <v>0</v>
          </cell>
          <cell r="L994">
            <v>1567.49</v>
          </cell>
          <cell r="N994" t="str">
            <v>เบี้ยประกันรถยนต์ 5ฒ-3075 ด.2/44 บจ.ไทยศรีซูริคประกันภัย</v>
          </cell>
          <cell r="P994" t="str">
            <v>JVP</v>
          </cell>
        </row>
        <row r="995">
          <cell r="A995" t="str">
            <v>JVP0004402000015</v>
          </cell>
          <cell r="B995" t="str">
            <v>010</v>
          </cell>
          <cell r="C995" t="str">
            <v>44</v>
          </cell>
          <cell r="D995" t="str">
            <v>02</v>
          </cell>
          <cell r="E995" t="str">
            <v>28</v>
          </cell>
          <cell r="F995" t="str">
            <v>01043002</v>
          </cell>
          <cell r="G995" t="str">
            <v>0000030312000</v>
          </cell>
          <cell r="H995" t="str">
            <v>00000000</v>
          </cell>
          <cell r="J995" t="str">
            <v>0000000</v>
          </cell>
          <cell r="K995">
            <v>0</v>
          </cell>
          <cell r="L995">
            <v>742.39</v>
          </cell>
          <cell r="N995" t="str">
            <v>เบี้ยประกันรถยนต์ 5ฒ-3074 ด.2/44 บมจ.นวลิสซิ่ง</v>
          </cell>
          <cell r="P995" t="str">
            <v>JVP</v>
          </cell>
        </row>
        <row r="996">
          <cell r="A996" t="str">
            <v>JVP0004403000011</v>
          </cell>
          <cell r="B996" t="str">
            <v>002</v>
          </cell>
          <cell r="C996" t="str">
            <v>44</v>
          </cell>
          <cell r="D996" t="str">
            <v>03</v>
          </cell>
          <cell r="E996" t="str">
            <v>31</v>
          </cell>
          <cell r="F996" t="str">
            <v>01043002</v>
          </cell>
          <cell r="G996" t="str">
            <v>0000030312000</v>
          </cell>
          <cell r="H996" t="str">
            <v>00000000</v>
          </cell>
          <cell r="J996" t="str">
            <v>0000000</v>
          </cell>
          <cell r="K996">
            <v>0</v>
          </cell>
          <cell r="L996">
            <v>1735.44</v>
          </cell>
          <cell r="N996" t="str">
            <v>เบี้ยประกันรถยนต์ 5ฒ-3075 ด.3/44 บจ.ไทยศรีซูริค</v>
          </cell>
          <cell r="P996" t="str">
            <v>JVP</v>
          </cell>
        </row>
        <row r="997">
          <cell r="A997" t="str">
            <v>JVP0004403000011</v>
          </cell>
          <cell r="B997" t="str">
            <v>010</v>
          </cell>
          <cell r="C997" t="str">
            <v>44</v>
          </cell>
          <cell r="D997" t="str">
            <v>03</v>
          </cell>
          <cell r="E997" t="str">
            <v>31</v>
          </cell>
          <cell r="F997" t="str">
            <v>01043002</v>
          </cell>
          <cell r="G997" t="str">
            <v>0000030312000</v>
          </cell>
          <cell r="H997" t="str">
            <v>00000000</v>
          </cell>
          <cell r="J997" t="str">
            <v>0000000</v>
          </cell>
          <cell r="K997">
            <v>0</v>
          </cell>
          <cell r="L997">
            <v>1770.31</v>
          </cell>
          <cell r="N997" t="str">
            <v>เบี้ยประกันรถยนต์ 5ฒ-3075 ด.3/44 บจ.นวลิสซิ่ง</v>
          </cell>
          <cell r="P997" t="str">
            <v>JVP</v>
          </cell>
        </row>
        <row r="998">
          <cell r="A998" t="str">
            <v>JVP0004403000011</v>
          </cell>
          <cell r="B998" t="str">
            <v>020</v>
          </cell>
          <cell r="C998" t="str">
            <v>44</v>
          </cell>
          <cell r="D998" t="str">
            <v>03</v>
          </cell>
          <cell r="E998" t="str">
            <v>31</v>
          </cell>
          <cell r="F998" t="str">
            <v>01043002</v>
          </cell>
          <cell r="G998" t="str">
            <v>0000030312000</v>
          </cell>
          <cell r="H998" t="str">
            <v>00000000</v>
          </cell>
          <cell r="J998" t="str">
            <v>0000000</v>
          </cell>
          <cell r="K998">
            <v>0</v>
          </cell>
          <cell r="L998">
            <v>1118.1300000000001</v>
          </cell>
          <cell r="N998" t="str">
            <v>เบี้ยประกันรถยนต์ ลอ-1423 ด.3/44 บจ.วิริยะประกันภัย</v>
          </cell>
          <cell r="P998" t="str">
            <v>JVP</v>
          </cell>
        </row>
        <row r="999">
          <cell r="A999" t="str">
            <v>JVP0004403000012</v>
          </cell>
          <cell r="B999" t="str">
            <v>002</v>
          </cell>
          <cell r="C999" t="str">
            <v>44</v>
          </cell>
          <cell r="D999" t="str">
            <v>03</v>
          </cell>
          <cell r="E999" t="str">
            <v>31</v>
          </cell>
          <cell r="F999" t="str">
            <v>01043002</v>
          </cell>
          <cell r="G999" t="str">
            <v>0000030312000</v>
          </cell>
          <cell r="H999" t="str">
            <v>00000000</v>
          </cell>
          <cell r="J999" t="str">
            <v>0000000</v>
          </cell>
          <cell r="K999">
            <v>0</v>
          </cell>
          <cell r="L999">
            <v>896.88</v>
          </cell>
          <cell r="N999" t="str">
            <v>เบี้ยประกันภัย คลังสินค้า ด.3/44บมจ.นวลิสซิ่ง</v>
          </cell>
          <cell r="P999" t="str">
            <v>JVP</v>
          </cell>
        </row>
        <row r="1000">
          <cell r="A1000" t="str">
            <v>JVP0004403000012</v>
          </cell>
          <cell r="B1000" t="str">
            <v>028</v>
          </cell>
          <cell r="C1000" t="str">
            <v>44</v>
          </cell>
          <cell r="D1000" t="str">
            <v>03</v>
          </cell>
          <cell r="E1000" t="str">
            <v>31</v>
          </cell>
          <cell r="F1000" t="str">
            <v>01043002</v>
          </cell>
          <cell r="G1000" t="str">
            <v>0000030312000</v>
          </cell>
          <cell r="H1000" t="str">
            <v>00000000</v>
          </cell>
          <cell r="J1000" t="str">
            <v>0000000</v>
          </cell>
          <cell r="K1000">
            <v>0</v>
          </cell>
          <cell r="L1000">
            <v>1513.92</v>
          </cell>
          <cell r="N1000" t="str">
            <v>เบี้ยประกันรถยนต์ 7พ-7841 ด.3/44บจ.ไทยศรีซ ริคประกันภัย</v>
          </cell>
          <cell r="P1000" t="str">
            <v>JVP</v>
          </cell>
        </row>
        <row r="1001">
          <cell r="A1001" t="str">
            <v>JVP0004403000012</v>
          </cell>
          <cell r="B1001" t="str">
            <v>044</v>
          </cell>
          <cell r="C1001" t="str">
            <v>44</v>
          </cell>
          <cell r="D1001" t="str">
            <v>03</v>
          </cell>
          <cell r="E1001" t="str">
            <v>31</v>
          </cell>
          <cell r="F1001" t="str">
            <v>01043002</v>
          </cell>
          <cell r="G1001" t="str">
            <v>0000030312000</v>
          </cell>
          <cell r="H1001" t="str">
            <v>00000000</v>
          </cell>
          <cell r="J1001" t="str">
            <v>0000000</v>
          </cell>
          <cell r="K1001">
            <v>0</v>
          </cell>
          <cell r="L1001">
            <v>1040.33</v>
          </cell>
          <cell r="N1001" t="str">
            <v>เบี้ยประกันภัย ซอย 60 ด.3/44บมจ.นวลิสซิ่ง</v>
          </cell>
          <cell r="P1001" t="str">
            <v>JVP</v>
          </cell>
        </row>
        <row r="1002">
          <cell r="A1002" t="str">
            <v>JVP0004403000012</v>
          </cell>
          <cell r="B1002" t="str">
            <v>046</v>
          </cell>
          <cell r="C1002" t="str">
            <v>44</v>
          </cell>
          <cell r="D1002" t="str">
            <v>03</v>
          </cell>
          <cell r="E1002" t="str">
            <v>31</v>
          </cell>
          <cell r="F1002" t="str">
            <v>01043002</v>
          </cell>
          <cell r="G1002" t="str">
            <v>0000030312000</v>
          </cell>
          <cell r="H1002" t="str">
            <v>00000000</v>
          </cell>
          <cell r="J1002" t="str">
            <v>0000000</v>
          </cell>
          <cell r="K1002">
            <v>0</v>
          </cell>
          <cell r="L1002">
            <v>1446.3</v>
          </cell>
          <cell r="N1002" t="str">
            <v>เบี้ยประกันรถยนต์ 9พ-2082 ด.3/44บมจ.นวลิสซิ่ง</v>
          </cell>
          <cell r="P1002" t="str">
            <v>JVP</v>
          </cell>
        </row>
        <row r="1003">
          <cell r="A1003" t="str">
            <v>JVP0004403000012</v>
          </cell>
          <cell r="B1003" t="str">
            <v>050</v>
          </cell>
          <cell r="C1003" t="str">
            <v>44</v>
          </cell>
          <cell r="D1003" t="str">
            <v>03</v>
          </cell>
          <cell r="E1003" t="str">
            <v>31</v>
          </cell>
          <cell r="F1003" t="str">
            <v>01043002</v>
          </cell>
          <cell r="G1003" t="str">
            <v>0000030312000</v>
          </cell>
          <cell r="H1003" t="str">
            <v>00000000</v>
          </cell>
          <cell r="J1003" t="str">
            <v>0000000</v>
          </cell>
          <cell r="K1003">
            <v>0</v>
          </cell>
          <cell r="L1003">
            <v>1621.84</v>
          </cell>
          <cell r="N1003" t="str">
            <v>เบี้ยประกันรถยนต์ 9ผ-1106 ด.3/44บจ.ไทยศรีซูริคประกันภัย</v>
          </cell>
          <cell r="P1003" t="str">
            <v>JVP</v>
          </cell>
        </row>
        <row r="1004">
          <cell r="A1004" t="str">
            <v>JVP0004403000012</v>
          </cell>
          <cell r="B1004" t="str">
            <v>066</v>
          </cell>
          <cell r="C1004" t="str">
            <v>44</v>
          </cell>
          <cell r="D1004" t="str">
            <v>03</v>
          </cell>
          <cell r="E1004" t="str">
            <v>31</v>
          </cell>
          <cell r="F1004" t="str">
            <v>01043002</v>
          </cell>
          <cell r="G1004" t="str">
            <v>0000030312000</v>
          </cell>
          <cell r="H1004" t="str">
            <v>00000000</v>
          </cell>
          <cell r="J1004" t="str">
            <v>0000000</v>
          </cell>
          <cell r="K1004">
            <v>0</v>
          </cell>
          <cell r="L1004">
            <v>1660.92</v>
          </cell>
          <cell r="N1004" t="str">
            <v>เบี้ยประกันรถยนต์ 3ฒ-9493 ด.3/44 บจ.ไทยศรีซูริคประกันภัย</v>
          </cell>
          <cell r="P1004" t="str">
            <v>JVP</v>
          </cell>
        </row>
        <row r="1005">
          <cell r="A1005" t="str">
            <v>JVP0004403000012</v>
          </cell>
          <cell r="B1005" t="str">
            <v>068</v>
          </cell>
          <cell r="C1005" t="str">
            <v>44</v>
          </cell>
          <cell r="D1005" t="str">
            <v>03</v>
          </cell>
          <cell r="E1005" t="str">
            <v>31</v>
          </cell>
          <cell r="F1005" t="str">
            <v>01043002</v>
          </cell>
          <cell r="G1005" t="str">
            <v>0000030312000</v>
          </cell>
          <cell r="H1005" t="str">
            <v>00000000</v>
          </cell>
          <cell r="J1005" t="str">
            <v>0000000</v>
          </cell>
          <cell r="K1005">
            <v>0</v>
          </cell>
          <cell r="L1005">
            <v>1660.92</v>
          </cell>
          <cell r="N1005" t="str">
            <v>เบี้ยประกันรถยนต์ 3ฒ-9495 ด.3/44 บจ.ไทยศรีซูริคประกันภัย</v>
          </cell>
          <cell r="P1005" t="str">
            <v>JVP</v>
          </cell>
        </row>
        <row r="1006">
          <cell r="A1006" t="str">
            <v>JVP0004404000007</v>
          </cell>
          <cell r="B1006" t="str">
            <v>058</v>
          </cell>
          <cell r="C1006" t="str">
            <v>44</v>
          </cell>
          <cell r="D1006" t="str">
            <v>04</v>
          </cell>
          <cell r="E1006" t="str">
            <v>30</v>
          </cell>
          <cell r="F1006" t="str">
            <v>01043002</v>
          </cell>
          <cell r="G1006" t="str">
            <v>0000030312000</v>
          </cell>
          <cell r="H1006" t="str">
            <v>00000000</v>
          </cell>
          <cell r="J1006" t="str">
            <v>0000000</v>
          </cell>
          <cell r="K1006">
            <v>0</v>
          </cell>
          <cell r="L1006">
            <v>8252.0499999999993</v>
          </cell>
          <cell r="N1006" t="str">
            <v>เบี้ยประกันภัย คลังสินค้า ด.4/44บมจ.นวลิสซิ่ง</v>
          </cell>
          <cell r="P1006" t="str">
            <v>JVP</v>
          </cell>
        </row>
        <row r="1007">
          <cell r="A1007" t="str">
            <v>JVP0004404000008</v>
          </cell>
          <cell r="B1007" t="str">
            <v>002</v>
          </cell>
          <cell r="C1007" t="str">
            <v>44</v>
          </cell>
          <cell r="D1007" t="str">
            <v>04</v>
          </cell>
          <cell r="E1007" t="str">
            <v>30</v>
          </cell>
          <cell r="F1007" t="str">
            <v>01043002</v>
          </cell>
          <cell r="G1007" t="str">
            <v>0000030312000</v>
          </cell>
          <cell r="H1007" t="str">
            <v>00000000</v>
          </cell>
          <cell r="J1007" t="str">
            <v>0000000</v>
          </cell>
          <cell r="K1007">
            <v>0</v>
          </cell>
          <cell r="L1007">
            <v>1679.46</v>
          </cell>
          <cell r="N1007" t="str">
            <v>เบี้ยประกันรถยนต์ 5ฒ-3075 ด.4/44 บจ.ไทยศรีซูริค</v>
          </cell>
          <cell r="P1007" t="str">
            <v>JVP</v>
          </cell>
        </row>
        <row r="1008">
          <cell r="A1008" t="str">
            <v>JVP0004404000008</v>
          </cell>
          <cell r="B1008" t="str">
            <v>010</v>
          </cell>
          <cell r="C1008" t="str">
            <v>44</v>
          </cell>
          <cell r="D1008" t="str">
            <v>04</v>
          </cell>
          <cell r="E1008" t="str">
            <v>30</v>
          </cell>
          <cell r="F1008" t="str">
            <v>01043002</v>
          </cell>
          <cell r="G1008" t="str">
            <v>0000030312000</v>
          </cell>
          <cell r="H1008" t="str">
            <v>00000000</v>
          </cell>
          <cell r="J1008" t="str">
            <v>0000000</v>
          </cell>
          <cell r="K1008">
            <v>0</v>
          </cell>
          <cell r="L1008">
            <v>1713.21</v>
          </cell>
          <cell r="N1008" t="str">
            <v>เบี้ยประกันรถยนต์ 5ว-3074 ด.4/44 บมจ.นวลิสซิ่ง</v>
          </cell>
          <cell r="P1008" t="str">
            <v>JVP</v>
          </cell>
        </row>
        <row r="1009">
          <cell r="A1009" t="str">
            <v>JVP0004404000008</v>
          </cell>
          <cell r="B1009" t="str">
            <v>020</v>
          </cell>
          <cell r="C1009" t="str">
            <v>44</v>
          </cell>
          <cell r="D1009" t="str">
            <v>04</v>
          </cell>
          <cell r="E1009" t="str">
            <v>30</v>
          </cell>
          <cell r="F1009" t="str">
            <v>01043002</v>
          </cell>
          <cell r="G1009" t="str">
            <v>0000030312000</v>
          </cell>
          <cell r="H1009" t="str">
            <v>00000000</v>
          </cell>
          <cell r="J1009" t="str">
            <v>0000000</v>
          </cell>
          <cell r="K1009">
            <v>0</v>
          </cell>
          <cell r="L1009">
            <v>1765.47</v>
          </cell>
          <cell r="N1009" t="str">
            <v>เบี้ยประกันรถยนต์ ลอ-1423 ด.4/44บจ.วิริยะประกันภัย</v>
          </cell>
          <cell r="P1009" t="str">
            <v>JVP</v>
          </cell>
        </row>
        <row r="1010">
          <cell r="A1010" t="str">
            <v>JVP0004404000009</v>
          </cell>
          <cell r="B1010" t="str">
            <v>024</v>
          </cell>
          <cell r="C1010" t="str">
            <v>44</v>
          </cell>
          <cell r="D1010" t="str">
            <v>04</v>
          </cell>
          <cell r="E1010" t="str">
            <v>30</v>
          </cell>
          <cell r="F1010" t="str">
            <v>01043002</v>
          </cell>
          <cell r="G1010" t="str">
            <v>0000030312000</v>
          </cell>
          <cell r="H1010" t="str">
            <v>00000000</v>
          </cell>
          <cell r="J1010" t="str">
            <v>0000000</v>
          </cell>
          <cell r="K1010">
            <v>0</v>
          </cell>
          <cell r="L1010">
            <v>1465.08</v>
          </cell>
          <cell r="N1010" t="str">
            <v>เบี้ยประกันรถยนต์ 7พ-7841 ด.4/44บจ.ไทยศรีซูริคประกันภัย</v>
          </cell>
          <cell r="P1010" t="str">
            <v>JVP</v>
          </cell>
        </row>
        <row r="1011">
          <cell r="A1011" t="str">
            <v>JVP0004404000009</v>
          </cell>
          <cell r="B1011" t="str">
            <v>040</v>
          </cell>
          <cell r="C1011" t="str">
            <v>44</v>
          </cell>
          <cell r="D1011" t="str">
            <v>04</v>
          </cell>
          <cell r="E1011" t="str">
            <v>30</v>
          </cell>
          <cell r="F1011" t="str">
            <v>01043002</v>
          </cell>
          <cell r="G1011" t="str">
            <v>0000030312000</v>
          </cell>
          <cell r="H1011" t="str">
            <v>00000000</v>
          </cell>
          <cell r="J1011" t="str">
            <v>0000000</v>
          </cell>
          <cell r="K1011">
            <v>0</v>
          </cell>
          <cell r="L1011">
            <v>1006.77</v>
          </cell>
          <cell r="N1011" t="str">
            <v>เบี้ยประกันภัย ซอย 60 ด.4/44บมจ.นวลิสซิ่ง</v>
          </cell>
          <cell r="P1011" t="str">
            <v>JVP</v>
          </cell>
        </row>
        <row r="1012">
          <cell r="A1012" t="str">
            <v>JVP0004404000009</v>
          </cell>
          <cell r="B1012" t="str">
            <v>042</v>
          </cell>
          <cell r="C1012" t="str">
            <v>44</v>
          </cell>
          <cell r="D1012" t="str">
            <v>04</v>
          </cell>
          <cell r="E1012" t="str">
            <v>30</v>
          </cell>
          <cell r="F1012" t="str">
            <v>01043002</v>
          </cell>
          <cell r="G1012" t="str">
            <v>0000030312000</v>
          </cell>
          <cell r="H1012" t="str">
            <v>00000000</v>
          </cell>
          <cell r="J1012" t="str">
            <v>0000000</v>
          </cell>
          <cell r="K1012">
            <v>0</v>
          </cell>
          <cell r="L1012">
            <v>1399.64</v>
          </cell>
          <cell r="N1012" t="str">
            <v>เบี้ยประกันรถยนต์ 9พ-2082 ด.4/44บมจ.นวลิสซิ่ง</v>
          </cell>
          <cell r="P1012" t="str">
            <v>JVP</v>
          </cell>
        </row>
        <row r="1013">
          <cell r="A1013" t="str">
            <v>JVP0004404000009</v>
          </cell>
          <cell r="B1013" t="str">
            <v>046</v>
          </cell>
          <cell r="C1013" t="str">
            <v>44</v>
          </cell>
          <cell r="D1013" t="str">
            <v>04</v>
          </cell>
          <cell r="E1013" t="str">
            <v>30</v>
          </cell>
          <cell r="F1013" t="str">
            <v>01043002</v>
          </cell>
          <cell r="G1013" t="str">
            <v>0000030312000</v>
          </cell>
          <cell r="H1013" t="str">
            <v>00000000</v>
          </cell>
          <cell r="J1013" t="str">
            <v>0000000</v>
          </cell>
          <cell r="K1013">
            <v>0</v>
          </cell>
          <cell r="L1013">
            <v>1569.52</v>
          </cell>
          <cell r="N1013" t="str">
            <v>เบี้ยประกันรถยนต์ 9ผ-1106 ด.4/44บจ.ไทยศรีซูริคประกันภัย</v>
          </cell>
          <cell r="P1013" t="str">
            <v>JVP</v>
          </cell>
        </row>
        <row r="1014">
          <cell r="A1014" t="str">
            <v>JVP0004404000009</v>
          </cell>
          <cell r="B1014" t="str">
            <v>062</v>
          </cell>
          <cell r="C1014" t="str">
            <v>44</v>
          </cell>
          <cell r="D1014" t="str">
            <v>04</v>
          </cell>
          <cell r="E1014" t="str">
            <v>30</v>
          </cell>
          <cell r="F1014" t="str">
            <v>01043002</v>
          </cell>
          <cell r="G1014" t="str">
            <v>0000030312000</v>
          </cell>
          <cell r="H1014" t="str">
            <v>00000000</v>
          </cell>
          <cell r="J1014" t="str">
            <v>0000000</v>
          </cell>
          <cell r="K1014">
            <v>0</v>
          </cell>
          <cell r="L1014">
            <v>1607.34</v>
          </cell>
          <cell r="N1014" t="str">
            <v>เบี้ยประกันรถยนต์ 3ฒ-9493 ด.4/44บจ.ไทยศรีซูริคประกันภัย</v>
          </cell>
          <cell r="P1014" t="str">
            <v>JVP</v>
          </cell>
        </row>
        <row r="1015">
          <cell r="A1015" t="str">
            <v>JVP0004404000009</v>
          </cell>
          <cell r="B1015" t="str">
            <v>064</v>
          </cell>
          <cell r="C1015" t="str">
            <v>44</v>
          </cell>
          <cell r="D1015" t="str">
            <v>04</v>
          </cell>
          <cell r="E1015" t="str">
            <v>30</v>
          </cell>
          <cell r="F1015" t="str">
            <v>01043002</v>
          </cell>
          <cell r="G1015" t="str">
            <v>0000030312000</v>
          </cell>
          <cell r="H1015" t="str">
            <v>00000000</v>
          </cell>
          <cell r="J1015" t="str">
            <v>0000000</v>
          </cell>
          <cell r="K1015">
            <v>0</v>
          </cell>
          <cell r="L1015">
            <v>1607.34</v>
          </cell>
          <cell r="N1015" t="str">
            <v>เบี้ยประกันรถยนต์ 3ฒ-9495 ด.4/44บจ.ไทยศรีซูริคประกันภัย</v>
          </cell>
          <cell r="P1015" t="str">
            <v>JVP</v>
          </cell>
        </row>
        <row r="1016">
          <cell r="A1016" t="str">
            <v>JVP0004405000009</v>
          </cell>
          <cell r="B1016" t="str">
            <v>002</v>
          </cell>
          <cell r="C1016" t="str">
            <v>44</v>
          </cell>
          <cell r="D1016" t="str">
            <v>05</v>
          </cell>
          <cell r="E1016" t="str">
            <v>31</v>
          </cell>
          <cell r="F1016" t="str">
            <v>01043002</v>
          </cell>
          <cell r="G1016" t="str">
            <v>0000030312000</v>
          </cell>
          <cell r="H1016" t="str">
            <v>00000000</v>
          </cell>
          <cell r="J1016" t="str">
            <v>0000000</v>
          </cell>
          <cell r="K1016">
            <v>0</v>
          </cell>
          <cell r="L1016">
            <v>1735.44</v>
          </cell>
          <cell r="N1016" t="str">
            <v>เบี้ยประกันรถยนต์ 5ฒ-3075 ด.5/44 บจ.ไทยศรีซูริค</v>
          </cell>
          <cell r="P1016" t="str">
            <v>JVP</v>
          </cell>
        </row>
        <row r="1017">
          <cell r="A1017" t="str">
            <v>JVP0004405000009</v>
          </cell>
          <cell r="B1017" t="str">
            <v>010</v>
          </cell>
          <cell r="C1017" t="str">
            <v>44</v>
          </cell>
          <cell r="D1017" t="str">
            <v>05</v>
          </cell>
          <cell r="E1017" t="str">
            <v>31</v>
          </cell>
          <cell r="F1017" t="str">
            <v>01043002</v>
          </cell>
          <cell r="G1017" t="str">
            <v>0000030312000</v>
          </cell>
          <cell r="H1017" t="str">
            <v>00000000</v>
          </cell>
          <cell r="J1017" t="str">
            <v>0000000</v>
          </cell>
          <cell r="K1017">
            <v>0</v>
          </cell>
          <cell r="L1017">
            <v>1770.31</v>
          </cell>
          <cell r="N1017" t="str">
            <v>เบี้ยประกันรถยนต์ 5ฒ-3074 ด.5/44 บมจ.นวลิสซิ่ง</v>
          </cell>
          <cell r="P1017" t="str">
            <v>JVP</v>
          </cell>
        </row>
        <row r="1018">
          <cell r="A1018" t="str">
            <v>JVP0004405000009</v>
          </cell>
          <cell r="B1018" t="str">
            <v>020</v>
          </cell>
          <cell r="C1018" t="str">
            <v>44</v>
          </cell>
          <cell r="D1018" t="str">
            <v>05</v>
          </cell>
          <cell r="E1018" t="str">
            <v>31</v>
          </cell>
          <cell r="F1018" t="str">
            <v>01043002</v>
          </cell>
          <cell r="G1018" t="str">
            <v>0000030312000</v>
          </cell>
          <cell r="H1018" t="str">
            <v>00000000</v>
          </cell>
          <cell r="J1018" t="str">
            <v>0000000</v>
          </cell>
          <cell r="K1018">
            <v>0</v>
          </cell>
          <cell r="L1018">
            <v>1824.32</v>
          </cell>
          <cell r="N1018" t="str">
            <v>เบี้ยประกันรถยนต์ ลอ-1423 ด.5/44 บจ.วิริยะประกันภัย</v>
          </cell>
          <cell r="P1018" t="str">
            <v>JVP</v>
          </cell>
        </row>
        <row r="1019">
          <cell r="A1019" t="str">
            <v>JVP0004405000009</v>
          </cell>
          <cell r="B1019" t="str">
            <v>026</v>
          </cell>
          <cell r="C1019" t="str">
            <v>44</v>
          </cell>
          <cell r="D1019" t="str">
            <v>05</v>
          </cell>
          <cell r="E1019" t="str">
            <v>31</v>
          </cell>
          <cell r="F1019" t="str">
            <v>01043002</v>
          </cell>
          <cell r="G1019" t="str">
            <v>0000030312000</v>
          </cell>
          <cell r="H1019" t="str">
            <v>00000000</v>
          </cell>
          <cell r="J1019" t="str">
            <v>0000000</v>
          </cell>
          <cell r="K1019">
            <v>0</v>
          </cell>
          <cell r="L1019">
            <v>774.47</v>
          </cell>
          <cell r="N1019" t="str">
            <v>เบี้ยประกันรถยนต์ 7พ-7841 ด.5/44 บจ.วิริยะประกันภัย</v>
          </cell>
          <cell r="P1019" t="str">
            <v>JVP</v>
          </cell>
        </row>
        <row r="1020">
          <cell r="A1020" t="str">
            <v>JVP0004405000009</v>
          </cell>
          <cell r="B1020" t="str">
            <v>028</v>
          </cell>
          <cell r="C1020" t="str">
            <v>44</v>
          </cell>
          <cell r="D1020" t="str">
            <v>05</v>
          </cell>
          <cell r="E1020" t="str">
            <v>31</v>
          </cell>
          <cell r="F1020" t="str">
            <v>01043002</v>
          </cell>
          <cell r="G1020" t="str">
            <v>0000030312000</v>
          </cell>
          <cell r="H1020" t="str">
            <v>00000000</v>
          </cell>
          <cell r="J1020" t="str">
            <v>0000000</v>
          </cell>
          <cell r="K1020">
            <v>0</v>
          </cell>
          <cell r="L1020">
            <v>577.05999999999995</v>
          </cell>
          <cell r="N1020" t="str">
            <v>เบี้ยประกันรถยนต์ 7ศ-7067 ด.5/44 บจ.วิริยะประกันภัย</v>
          </cell>
          <cell r="P1020" t="str">
            <v>JVP</v>
          </cell>
        </row>
        <row r="1021">
          <cell r="A1021" t="str">
            <v>JVP0004405000010</v>
          </cell>
          <cell r="B1021" t="str">
            <v>002</v>
          </cell>
          <cell r="C1021" t="str">
            <v>44</v>
          </cell>
          <cell r="D1021" t="str">
            <v>05</v>
          </cell>
          <cell r="E1021" t="str">
            <v>31</v>
          </cell>
          <cell r="F1021" t="str">
            <v>01043002</v>
          </cell>
          <cell r="G1021" t="str">
            <v>0000030312000</v>
          </cell>
          <cell r="H1021" t="str">
            <v>00000000</v>
          </cell>
          <cell r="J1021" t="str">
            <v>0000000</v>
          </cell>
          <cell r="K1021">
            <v>0</v>
          </cell>
          <cell r="L1021">
            <v>781.36</v>
          </cell>
          <cell r="N1021" t="str">
            <v>เบี้ยประกันรถยนต์ 7พ-7841 ด.5/44 บจ.ไทยศรีซูริคประกันภัย</v>
          </cell>
          <cell r="P1021" t="str">
            <v>JVP</v>
          </cell>
        </row>
        <row r="1022">
          <cell r="A1022" t="str">
            <v>JVP0004405000010</v>
          </cell>
          <cell r="B1022" t="str">
            <v>018</v>
          </cell>
          <cell r="C1022" t="str">
            <v>44</v>
          </cell>
          <cell r="D1022" t="str">
            <v>05</v>
          </cell>
          <cell r="E1022" t="str">
            <v>31</v>
          </cell>
          <cell r="F1022" t="str">
            <v>01043002</v>
          </cell>
          <cell r="G1022" t="str">
            <v>0000030312000</v>
          </cell>
          <cell r="H1022" t="str">
            <v>00000000</v>
          </cell>
          <cell r="J1022" t="str">
            <v>0000000</v>
          </cell>
          <cell r="K1022">
            <v>0</v>
          </cell>
          <cell r="L1022">
            <v>1040.33</v>
          </cell>
          <cell r="N1022" t="str">
            <v>เบี้ยประกันภัย ซอย 60 ด.5/44 บมจ.นวลิสซิ่ง</v>
          </cell>
          <cell r="P1022" t="str">
            <v>JVP</v>
          </cell>
        </row>
        <row r="1023">
          <cell r="A1023" t="str">
            <v>JVP0004405000010</v>
          </cell>
          <cell r="B1023" t="str">
            <v>020</v>
          </cell>
          <cell r="C1023" t="str">
            <v>44</v>
          </cell>
          <cell r="D1023" t="str">
            <v>05</v>
          </cell>
          <cell r="E1023" t="str">
            <v>31</v>
          </cell>
          <cell r="F1023" t="str">
            <v>01043002</v>
          </cell>
          <cell r="G1023" t="str">
            <v>0000030312000</v>
          </cell>
          <cell r="H1023" t="str">
            <v>00000000</v>
          </cell>
          <cell r="J1023" t="str">
            <v>0000000</v>
          </cell>
          <cell r="K1023">
            <v>0</v>
          </cell>
          <cell r="L1023">
            <v>1446.3</v>
          </cell>
          <cell r="N1023" t="str">
            <v>เบี้ยประกันรถยนต์ 9พ-2082 ด.5/44 บมจ.นวลิสซิ่ง</v>
          </cell>
          <cell r="P1023" t="str">
            <v>JVP</v>
          </cell>
        </row>
        <row r="1024">
          <cell r="A1024" t="str">
            <v>JVP0004405000010</v>
          </cell>
          <cell r="B1024" t="str">
            <v>024</v>
          </cell>
          <cell r="C1024" t="str">
            <v>44</v>
          </cell>
          <cell r="D1024" t="str">
            <v>05</v>
          </cell>
          <cell r="E1024" t="str">
            <v>31</v>
          </cell>
          <cell r="F1024" t="str">
            <v>01043002</v>
          </cell>
          <cell r="G1024" t="str">
            <v>0000030312000</v>
          </cell>
          <cell r="H1024" t="str">
            <v>00000000</v>
          </cell>
          <cell r="J1024" t="str">
            <v>0000000</v>
          </cell>
          <cell r="K1024">
            <v>0</v>
          </cell>
          <cell r="L1024">
            <v>1621.84</v>
          </cell>
          <cell r="N1024" t="str">
            <v>เบี้ยประกันรถยนต์ 9ผ-1106 ด.5/44 บจ.ไทยศรีซูริคประกันภัย</v>
          </cell>
          <cell r="P1024" t="str">
            <v>JVP</v>
          </cell>
        </row>
        <row r="1025">
          <cell r="A1025" t="str">
            <v>JVP0004405000010</v>
          </cell>
          <cell r="B1025" t="str">
            <v>040</v>
          </cell>
          <cell r="C1025" t="str">
            <v>44</v>
          </cell>
          <cell r="D1025" t="str">
            <v>05</v>
          </cell>
          <cell r="E1025" t="str">
            <v>31</v>
          </cell>
          <cell r="F1025" t="str">
            <v>01043002</v>
          </cell>
          <cell r="G1025" t="str">
            <v>0000030312000</v>
          </cell>
          <cell r="H1025" t="str">
            <v>00000000</v>
          </cell>
          <cell r="J1025" t="str">
            <v>0000000</v>
          </cell>
          <cell r="K1025">
            <v>0</v>
          </cell>
          <cell r="L1025">
            <v>1660.92</v>
          </cell>
          <cell r="N1025" t="str">
            <v>เบี้ยประกันรภยนต์ 3ฒ-9493 ด.5/44 บจ.ไทยศรีซูริคประกันภัย</v>
          </cell>
          <cell r="P1025" t="str">
            <v>JVP</v>
          </cell>
        </row>
        <row r="1026">
          <cell r="A1026" t="str">
            <v>JVP0004405000010</v>
          </cell>
          <cell r="B1026" t="str">
            <v>042</v>
          </cell>
          <cell r="C1026" t="str">
            <v>44</v>
          </cell>
          <cell r="D1026" t="str">
            <v>05</v>
          </cell>
          <cell r="E1026" t="str">
            <v>31</v>
          </cell>
          <cell r="F1026" t="str">
            <v>01043002</v>
          </cell>
          <cell r="G1026" t="str">
            <v>0000030312000</v>
          </cell>
          <cell r="H1026" t="str">
            <v>00000000</v>
          </cell>
          <cell r="J1026" t="str">
            <v>0000000</v>
          </cell>
          <cell r="K1026">
            <v>0</v>
          </cell>
          <cell r="L1026">
            <v>1660.92</v>
          </cell>
          <cell r="N1026" t="str">
            <v>เบี้ยประกันรภยนต์ 3ฒ-9495 ด.5/44 บจ.ไทยศรีซูริคประกันภัย</v>
          </cell>
          <cell r="P1026" t="str">
            <v>JVP</v>
          </cell>
        </row>
        <row r="1027">
          <cell r="A1027" t="str">
            <v>JVP0004406000005</v>
          </cell>
          <cell r="B1027" t="str">
            <v>002</v>
          </cell>
          <cell r="C1027" t="str">
            <v>44</v>
          </cell>
          <cell r="D1027" t="str">
            <v>06</v>
          </cell>
          <cell r="E1027" t="str">
            <v>30</v>
          </cell>
          <cell r="F1027" t="str">
            <v>01043002</v>
          </cell>
          <cell r="G1027" t="str">
            <v>0000030312000</v>
          </cell>
          <cell r="H1027" t="str">
            <v>00000000</v>
          </cell>
          <cell r="J1027" t="str">
            <v>0000000</v>
          </cell>
          <cell r="K1027">
            <v>0</v>
          </cell>
          <cell r="L1027">
            <v>1679.46</v>
          </cell>
          <cell r="N1027" t="str">
            <v>เบี้ยประกันรถยนต์ 5ฒ-3075 ด.6/44 บจ.ไทยศรีซูริค</v>
          </cell>
          <cell r="P1027" t="str">
            <v>JVP</v>
          </cell>
        </row>
        <row r="1028">
          <cell r="A1028" t="str">
            <v>JVP0004406000005</v>
          </cell>
          <cell r="B1028" t="str">
            <v>010</v>
          </cell>
          <cell r="C1028" t="str">
            <v>44</v>
          </cell>
          <cell r="D1028" t="str">
            <v>06</v>
          </cell>
          <cell r="E1028" t="str">
            <v>30</v>
          </cell>
          <cell r="F1028" t="str">
            <v>01043002</v>
          </cell>
          <cell r="G1028" t="str">
            <v>0000030312000</v>
          </cell>
          <cell r="H1028" t="str">
            <v>00000000</v>
          </cell>
          <cell r="J1028" t="str">
            <v>0000000</v>
          </cell>
          <cell r="K1028">
            <v>0</v>
          </cell>
          <cell r="L1028">
            <v>1713.21</v>
          </cell>
          <cell r="N1028" t="str">
            <v>เบี้ยประกันรถยนต์ 5ฒ-3074 ด.6/44 บมจ.นวลิสซิ่ง</v>
          </cell>
          <cell r="P1028" t="str">
            <v>JVP</v>
          </cell>
        </row>
        <row r="1029">
          <cell r="A1029" t="str">
            <v>JVP0004406000005</v>
          </cell>
          <cell r="B1029" t="str">
            <v>020</v>
          </cell>
          <cell r="C1029" t="str">
            <v>44</v>
          </cell>
          <cell r="D1029" t="str">
            <v>06</v>
          </cell>
          <cell r="E1029" t="str">
            <v>30</v>
          </cell>
          <cell r="F1029" t="str">
            <v>01043002</v>
          </cell>
          <cell r="G1029" t="str">
            <v>0000030312000</v>
          </cell>
          <cell r="H1029" t="str">
            <v>00000000</v>
          </cell>
          <cell r="J1029" t="str">
            <v>0000000</v>
          </cell>
          <cell r="K1029">
            <v>0</v>
          </cell>
          <cell r="L1029">
            <v>1765.47</v>
          </cell>
          <cell r="N1029" t="str">
            <v>เบี้ยประกันรถยนต์ ลอ-1423 ด.6/44 บจ.วิริยะประกันภัย</v>
          </cell>
          <cell r="P1029" t="str">
            <v>JVP</v>
          </cell>
        </row>
        <row r="1030">
          <cell r="A1030" t="str">
            <v>JVP0004406000005</v>
          </cell>
          <cell r="B1030" t="str">
            <v>026</v>
          </cell>
          <cell r="C1030" t="str">
            <v>44</v>
          </cell>
          <cell r="D1030" t="str">
            <v>06</v>
          </cell>
          <cell r="E1030" t="str">
            <v>30</v>
          </cell>
          <cell r="F1030" t="str">
            <v>01043002</v>
          </cell>
          <cell r="G1030" t="str">
            <v>0000030312000</v>
          </cell>
          <cell r="H1030" t="str">
            <v>00000000</v>
          </cell>
          <cell r="J1030" t="str">
            <v>0000000</v>
          </cell>
          <cell r="K1030">
            <v>0</v>
          </cell>
          <cell r="L1030">
            <v>1452.14</v>
          </cell>
          <cell r="N1030" t="str">
            <v>เบี้ยประกันรถยนต์ 7พ-7841 ด.6/44 บจ.วิริยะประกันภัย</v>
          </cell>
          <cell r="P1030" t="str">
            <v>JVP</v>
          </cell>
        </row>
        <row r="1031">
          <cell r="A1031" t="str">
            <v>JVP0004406000005</v>
          </cell>
          <cell r="B1031" t="str">
            <v>028</v>
          </cell>
          <cell r="C1031" t="str">
            <v>44</v>
          </cell>
          <cell r="D1031" t="str">
            <v>06</v>
          </cell>
          <cell r="E1031" t="str">
            <v>30</v>
          </cell>
          <cell r="F1031" t="str">
            <v>01043002</v>
          </cell>
          <cell r="G1031" t="str">
            <v>0000030312000</v>
          </cell>
          <cell r="H1031" t="str">
            <v>00000000</v>
          </cell>
          <cell r="J1031" t="str">
            <v>0000000</v>
          </cell>
          <cell r="K1031">
            <v>0</v>
          </cell>
          <cell r="L1031">
            <v>1081.98</v>
          </cell>
          <cell r="N1031" t="str">
            <v>เบี้ยประกันรถยนต์ 7ศ-7067 ด.6/44 บจ.วิริยะประกันภัย</v>
          </cell>
          <cell r="P1031" t="str">
            <v>JVP</v>
          </cell>
        </row>
        <row r="1032">
          <cell r="A1032" t="str">
            <v>JVP0004406000006</v>
          </cell>
          <cell r="B1032" t="str">
            <v>012</v>
          </cell>
          <cell r="C1032" t="str">
            <v>44</v>
          </cell>
          <cell r="D1032" t="str">
            <v>06</v>
          </cell>
          <cell r="E1032" t="str">
            <v>30</v>
          </cell>
          <cell r="F1032" t="str">
            <v>01043002</v>
          </cell>
          <cell r="G1032" t="str">
            <v>0000030312000</v>
          </cell>
          <cell r="H1032" t="str">
            <v>00000000</v>
          </cell>
          <cell r="J1032" t="str">
            <v>0000000</v>
          </cell>
          <cell r="K1032">
            <v>0</v>
          </cell>
          <cell r="L1032">
            <v>771.83</v>
          </cell>
          <cell r="N1032" t="str">
            <v>เบี้ยประกันภัย ซอย 60 ด.6/44บมจ.นวลิสซิ่ง</v>
          </cell>
          <cell r="P1032" t="str">
            <v>JVP</v>
          </cell>
        </row>
        <row r="1033">
          <cell r="A1033" t="str">
            <v>JVP0004406000006</v>
          </cell>
          <cell r="B1033" t="str">
            <v>014</v>
          </cell>
          <cell r="C1033" t="str">
            <v>44</v>
          </cell>
          <cell r="D1033" t="str">
            <v>06</v>
          </cell>
          <cell r="E1033" t="str">
            <v>30</v>
          </cell>
          <cell r="F1033" t="str">
            <v>01043002</v>
          </cell>
          <cell r="G1033" t="str">
            <v>0000030312000</v>
          </cell>
          <cell r="H1033" t="str">
            <v>00000000</v>
          </cell>
          <cell r="J1033" t="str">
            <v>0000000</v>
          </cell>
          <cell r="K1033">
            <v>0</v>
          </cell>
          <cell r="L1033">
            <v>1399.64</v>
          </cell>
          <cell r="N1033" t="str">
            <v>เบี้ยประกัน่รถยนต์ 9พ-2082 ด.6/44บมจ.นวลิสซิ่ง</v>
          </cell>
          <cell r="P1033" t="str">
            <v>JVP</v>
          </cell>
        </row>
        <row r="1034">
          <cell r="A1034" t="str">
            <v>JVP0004406000006</v>
          </cell>
          <cell r="B1034" t="str">
            <v>018</v>
          </cell>
          <cell r="C1034" t="str">
            <v>44</v>
          </cell>
          <cell r="D1034" t="str">
            <v>06</v>
          </cell>
          <cell r="E1034" t="str">
            <v>30</v>
          </cell>
          <cell r="F1034" t="str">
            <v>01043002</v>
          </cell>
          <cell r="G1034" t="str">
            <v>0000030312000</v>
          </cell>
          <cell r="H1034" t="str">
            <v>00000000</v>
          </cell>
          <cell r="J1034" t="str">
            <v>0000000</v>
          </cell>
          <cell r="K1034">
            <v>0</v>
          </cell>
          <cell r="L1034">
            <v>1569.52</v>
          </cell>
          <cell r="N1034" t="str">
            <v>เบี้ยประกันรถยนต์ 9ผ-1106 ด.6/44บจ.ไทยศรีซูริคประกันภัย</v>
          </cell>
          <cell r="P1034" t="str">
            <v>JVP</v>
          </cell>
        </row>
        <row r="1035">
          <cell r="A1035" t="str">
            <v>JVP0004406000006</v>
          </cell>
          <cell r="B1035" t="str">
            <v>034</v>
          </cell>
          <cell r="C1035" t="str">
            <v>44</v>
          </cell>
          <cell r="D1035" t="str">
            <v>06</v>
          </cell>
          <cell r="E1035" t="str">
            <v>30</v>
          </cell>
          <cell r="F1035" t="str">
            <v>01043002</v>
          </cell>
          <cell r="G1035" t="str">
            <v>0000030312000</v>
          </cell>
          <cell r="H1035" t="str">
            <v>00000000</v>
          </cell>
          <cell r="J1035" t="str">
            <v>0000000</v>
          </cell>
          <cell r="K1035">
            <v>0</v>
          </cell>
          <cell r="L1035">
            <v>1607.34</v>
          </cell>
          <cell r="N1035" t="str">
            <v>เบี้ยประกันรถยนต์ 3ฒ-9493 ด.6/44บจ.ไทยศรีซูริคประกันภัย</v>
          </cell>
          <cell r="P1035" t="str">
            <v>JVP</v>
          </cell>
        </row>
        <row r="1036">
          <cell r="A1036" t="str">
            <v>JVP0004406000006</v>
          </cell>
          <cell r="B1036" t="str">
            <v>036</v>
          </cell>
          <cell r="C1036" t="str">
            <v>44</v>
          </cell>
          <cell r="D1036" t="str">
            <v>06</v>
          </cell>
          <cell r="E1036" t="str">
            <v>30</v>
          </cell>
          <cell r="F1036" t="str">
            <v>01043002</v>
          </cell>
          <cell r="G1036" t="str">
            <v>0000030312000</v>
          </cell>
          <cell r="H1036" t="str">
            <v>00000000</v>
          </cell>
          <cell r="J1036" t="str">
            <v>0000000</v>
          </cell>
          <cell r="K1036">
            <v>0</v>
          </cell>
          <cell r="L1036">
            <v>1607.34</v>
          </cell>
          <cell r="N1036" t="str">
            <v>เบี้ยประกันรถยนต์ 3ฒ-9495 ด.6/44บจ.ไทยศรีซูริคประกันภัย</v>
          </cell>
          <cell r="P1036" t="str">
            <v>JVP</v>
          </cell>
        </row>
        <row r="1037">
          <cell r="A1037" t="str">
            <v>JVP0004407000003</v>
          </cell>
          <cell r="B1037" t="str">
            <v>002</v>
          </cell>
          <cell r="C1037" t="str">
            <v>44</v>
          </cell>
          <cell r="D1037" t="str">
            <v>07</v>
          </cell>
          <cell r="E1037" t="str">
            <v>01</v>
          </cell>
          <cell r="F1037" t="str">
            <v>01043002</v>
          </cell>
          <cell r="G1037" t="str">
            <v>0000030312000</v>
          </cell>
          <cell r="H1037" t="str">
            <v>00000000</v>
          </cell>
          <cell r="J1037" t="str">
            <v>0000000</v>
          </cell>
          <cell r="K1037">
            <v>0</v>
          </cell>
          <cell r="L1037">
            <v>1735.44</v>
          </cell>
          <cell r="N1037" t="str">
            <v>เบี้ยประกันรถยนต์ 5ฒ-3075 ด.7/44 บจ.ไทยศรีซูริค</v>
          </cell>
          <cell r="P1037" t="str">
            <v>JVP</v>
          </cell>
        </row>
        <row r="1038">
          <cell r="A1038" t="str">
            <v>JVP0004407000003</v>
          </cell>
          <cell r="B1038" t="str">
            <v>010</v>
          </cell>
          <cell r="C1038" t="str">
            <v>44</v>
          </cell>
          <cell r="D1038" t="str">
            <v>07</v>
          </cell>
          <cell r="E1038" t="str">
            <v>01</v>
          </cell>
          <cell r="F1038" t="str">
            <v>01043002</v>
          </cell>
          <cell r="G1038" t="str">
            <v>0000030312000</v>
          </cell>
          <cell r="H1038" t="str">
            <v>00000000</v>
          </cell>
          <cell r="J1038" t="str">
            <v>0000000</v>
          </cell>
          <cell r="K1038">
            <v>0</v>
          </cell>
          <cell r="L1038">
            <v>1770.31</v>
          </cell>
          <cell r="N1038" t="str">
            <v>เบี้ยประกันรถยนต์ 5ฒ-3074 ด.7/44 บมจ.นวลิสซิ่ง</v>
          </cell>
          <cell r="P1038" t="str">
            <v>JVP</v>
          </cell>
        </row>
        <row r="1039">
          <cell r="A1039" t="str">
            <v>JVP0004407000003</v>
          </cell>
          <cell r="B1039" t="str">
            <v>020</v>
          </cell>
          <cell r="C1039" t="str">
            <v>44</v>
          </cell>
          <cell r="D1039" t="str">
            <v>07</v>
          </cell>
          <cell r="E1039" t="str">
            <v>01</v>
          </cell>
          <cell r="F1039" t="str">
            <v>01043002</v>
          </cell>
          <cell r="G1039" t="str">
            <v>0000030312000</v>
          </cell>
          <cell r="H1039" t="str">
            <v>00000000</v>
          </cell>
          <cell r="J1039" t="str">
            <v>0000000</v>
          </cell>
          <cell r="K1039">
            <v>0</v>
          </cell>
          <cell r="L1039">
            <v>1824.32</v>
          </cell>
          <cell r="N1039" t="str">
            <v>เบี้ยประกันรถยนต์ ลอ-1423 ด.7/44 บจ.วิริยะประกันภัย</v>
          </cell>
          <cell r="P1039" t="str">
            <v>JVP</v>
          </cell>
        </row>
        <row r="1040">
          <cell r="A1040" t="str">
            <v>JVP0004407000003</v>
          </cell>
          <cell r="B1040" t="str">
            <v>026</v>
          </cell>
          <cell r="C1040" t="str">
            <v>44</v>
          </cell>
          <cell r="D1040" t="str">
            <v>07</v>
          </cell>
          <cell r="E1040" t="str">
            <v>01</v>
          </cell>
          <cell r="F1040" t="str">
            <v>01043002</v>
          </cell>
          <cell r="G1040" t="str">
            <v>0000030312000</v>
          </cell>
          <cell r="H1040" t="str">
            <v>00000000</v>
          </cell>
          <cell r="J1040" t="str">
            <v>0000000</v>
          </cell>
          <cell r="K1040">
            <v>0</v>
          </cell>
          <cell r="L1040">
            <v>1500.54</v>
          </cell>
          <cell r="N1040" t="str">
            <v>เบี้ยประกันรถยนต์ 7พ-7841 ด.7/44 บจ.วิริยะประกันภัย</v>
          </cell>
          <cell r="P1040" t="str">
            <v>JVP</v>
          </cell>
        </row>
        <row r="1041">
          <cell r="A1041" t="str">
            <v>JVP0004407000003</v>
          </cell>
          <cell r="B1041" t="str">
            <v>028</v>
          </cell>
          <cell r="C1041" t="str">
            <v>44</v>
          </cell>
          <cell r="D1041" t="str">
            <v>07</v>
          </cell>
          <cell r="E1041" t="str">
            <v>01</v>
          </cell>
          <cell r="F1041" t="str">
            <v>01043002</v>
          </cell>
          <cell r="G1041" t="str">
            <v>0000030312000</v>
          </cell>
          <cell r="H1041" t="str">
            <v>00000000</v>
          </cell>
          <cell r="J1041" t="str">
            <v>0000000</v>
          </cell>
          <cell r="K1041">
            <v>0</v>
          </cell>
          <cell r="L1041">
            <v>1118.05</v>
          </cell>
          <cell r="N1041" t="str">
            <v>เบี้ยประกันรถยนต์ 7ศ-7067 ด.7/44 บจ.วิริยะประกันภัย</v>
          </cell>
          <cell r="P1041" t="str">
            <v>JVP</v>
          </cell>
        </row>
        <row r="1042">
          <cell r="A1042" t="str">
            <v>JVP0004407000004</v>
          </cell>
          <cell r="B1042" t="str">
            <v>002</v>
          </cell>
          <cell r="C1042" t="str">
            <v>44</v>
          </cell>
          <cell r="D1042" t="str">
            <v>07</v>
          </cell>
          <cell r="E1042" t="str">
            <v>01</v>
          </cell>
          <cell r="F1042" t="str">
            <v>01043002</v>
          </cell>
          <cell r="G1042" t="str">
            <v>0000030312000</v>
          </cell>
          <cell r="H1042" t="str">
            <v>00000000</v>
          </cell>
          <cell r="J1042" t="str">
            <v>0000000</v>
          </cell>
          <cell r="K1042">
            <v>0</v>
          </cell>
          <cell r="L1042">
            <v>466.56</v>
          </cell>
          <cell r="N1042" t="str">
            <v>เบี้ยประกันรถยนต์ 9พ-2082 ด.7/44บมจ.นวลิสซิ่ง</v>
          </cell>
          <cell r="P1042" t="str">
            <v>JVP</v>
          </cell>
        </row>
        <row r="1043">
          <cell r="A1043" t="str">
            <v>JVP0004407000004</v>
          </cell>
          <cell r="B1043" t="str">
            <v>006</v>
          </cell>
          <cell r="C1043" t="str">
            <v>44</v>
          </cell>
          <cell r="D1043" t="str">
            <v>07</v>
          </cell>
          <cell r="E1043" t="str">
            <v>01</v>
          </cell>
          <cell r="F1043" t="str">
            <v>01043002</v>
          </cell>
          <cell r="G1043" t="str">
            <v>0000030312000</v>
          </cell>
          <cell r="H1043" t="str">
            <v>00000000</v>
          </cell>
          <cell r="J1043" t="str">
            <v>0000000</v>
          </cell>
          <cell r="K1043">
            <v>0</v>
          </cell>
          <cell r="L1043">
            <v>1621.84</v>
          </cell>
          <cell r="N1043" t="str">
            <v>เบี้ยประกันรถยนต์ 9ผ-1106 ด.7/44บจ.ไทยศรีซูริคประกันภัย</v>
          </cell>
          <cell r="P1043" t="str">
            <v>JVP</v>
          </cell>
        </row>
        <row r="1044">
          <cell r="A1044" t="str">
            <v>JVP0004407000004</v>
          </cell>
          <cell r="B1044" t="str">
            <v>022</v>
          </cell>
          <cell r="C1044" t="str">
            <v>44</v>
          </cell>
          <cell r="D1044" t="str">
            <v>07</v>
          </cell>
          <cell r="E1044" t="str">
            <v>01</v>
          </cell>
          <cell r="F1044" t="str">
            <v>01043002</v>
          </cell>
          <cell r="G1044" t="str">
            <v>0000030312000</v>
          </cell>
          <cell r="H1044" t="str">
            <v>00000000</v>
          </cell>
          <cell r="J1044" t="str">
            <v>0000000</v>
          </cell>
          <cell r="K1044">
            <v>0</v>
          </cell>
          <cell r="L1044">
            <v>1660.92</v>
          </cell>
          <cell r="N1044" t="str">
            <v>เบี้ยประกันรถยนต์ 3ฒ-9493 ด.7/44 บจ.ไทยศรีซูริคประกันภัย</v>
          </cell>
          <cell r="P1044" t="str">
            <v>JVP</v>
          </cell>
        </row>
        <row r="1045">
          <cell r="A1045" t="str">
            <v>JVP0004407000004</v>
          </cell>
          <cell r="B1045" t="str">
            <v>024</v>
          </cell>
          <cell r="C1045" t="str">
            <v>44</v>
          </cell>
          <cell r="D1045" t="str">
            <v>07</v>
          </cell>
          <cell r="E1045" t="str">
            <v>01</v>
          </cell>
          <cell r="F1045" t="str">
            <v>01043002</v>
          </cell>
          <cell r="G1045" t="str">
            <v>0000030312000</v>
          </cell>
          <cell r="H1045" t="str">
            <v>00000000</v>
          </cell>
          <cell r="J1045" t="str">
            <v>0000000</v>
          </cell>
          <cell r="K1045">
            <v>0</v>
          </cell>
          <cell r="L1045">
            <v>1660.92</v>
          </cell>
          <cell r="N1045" t="str">
            <v>เบี้ยประกันรถยนต์ 3ฒ-9495 ด.7/44 บจ.ไทยศรีซูริคประกันภัย</v>
          </cell>
          <cell r="P1045" t="str">
            <v>JVP</v>
          </cell>
        </row>
        <row r="1046">
          <cell r="A1046" t="str">
            <v>JVP0004407000024</v>
          </cell>
          <cell r="B1046" t="str">
            <v>002</v>
          </cell>
          <cell r="C1046" t="str">
            <v>44</v>
          </cell>
          <cell r="D1046" t="str">
            <v>07</v>
          </cell>
          <cell r="E1046" t="str">
            <v>31</v>
          </cell>
          <cell r="F1046" t="str">
            <v>01043002</v>
          </cell>
          <cell r="G1046" t="str">
            <v>0000030312000</v>
          </cell>
          <cell r="H1046" t="str">
            <v>00000000</v>
          </cell>
          <cell r="J1046" t="str">
            <v>0000000</v>
          </cell>
          <cell r="K1046">
            <v>0</v>
          </cell>
          <cell r="L1046">
            <v>835.52</v>
          </cell>
          <cell r="N1046" t="str">
            <v>เบี้ยประกันรถยนต์ 9พ-2082 ด.7/44 บมจ.สินมั่นคงประกันภัย</v>
          </cell>
          <cell r="P1046" t="str">
            <v>JVP</v>
          </cell>
        </row>
        <row r="1047">
          <cell r="A1047" t="str">
            <v>JVP0004408000002</v>
          </cell>
          <cell r="B1047" t="str">
            <v>058</v>
          </cell>
          <cell r="C1047" t="str">
            <v>44</v>
          </cell>
          <cell r="D1047" t="str">
            <v>08</v>
          </cell>
          <cell r="E1047" t="str">
            <v>01</v>
          </cell>
          <cell r="F1047" t="str">
            <v>01043002</v>
          </cell>
          <cell r="G1047" t="str">
            <v>0000030312000</v>
          </cell>
          <cell r="H1047" t="str">
            <v>00000000</v>
          </cell>
          <cell r="J1047" t="str">
            <v>0000000</v>
          </cell>
          <cell r="K1047">
            <v>0</v>
          </cell>
          <cell r="L1047">
            <v>8527.1200000000008</v>
          </cell>
          <cell r="N1047" t="str">
            <v>เบี้ยประกันภัย คลังสินค้า ด.8/44บมจ.นวลิสซิ่ง</v>
          </cell>
          <cell r="P1047" t="str">
            <v>JVP</v>
          </cell>
        </row>
        <row r="1048">
          <cell r="A1048" t="str">
            <v>JVP0004408000003</v>
          </cell>
          <cell r="B1048" t="str">
            <v>002</v>
          </cell>
          <cell r="C1048" t="str">
            <v>44</v>
          </cell>
          <cell r="D1048" t="str">
            <v>08</v>
          </cell>
          <cell r="E1048" t="str">
            <v>01</v>
          </cell>
          <cell r="F1048" t="str">
            <v>01043002</v>
          </cell>
          <cell r="G1048" t="str">
            <v>0000030312000</v>
          </cell>
          <cell r="H1048" t="str">
            <v>00000000</v>
          </cell>
          <cell r="J1048" t="str">
            <v>0000000</v>
          </cell>
          <cell r="K1048">
            <v>0</v>
          </cell>
          <cell r="L1048">
            <v>1735.44</v>
          </cell>
          <cell r="N1048" t="str">
            <v>เบี้ยประกันนถยนต์ 5ฒ-3075 ด.8/44 บจ.ไทยศรีซูริค</v>
          </cell>
          <cell r="P1048" t="str">
            <v>JVP</v>
          </cell>
        </row>
        <row r="1049">
          <cell r="A1049" t="str">
            <v>JVP0004408000003</v>
          </cell>
          <cell r="B1049" t="str">
            <v>010</v>
          </cell>
          <cell r="C1049" t="str">
            <v>44</v>
          </cell>
          <cell r="D1049" t="str">
            <v>08</v>
          </cell>
          <cell r="E1049" t="str">
            <v>01</v>
          </cell>
          <cell r="F1049" t="str">
            <v>01043002</v>
          </cell>
          <cell r="G1049" t="str">
            <v>0000030312000</v>
          </cell>
          <cell r="H1049" t="str">
            <v>00000000</v>
          </cell>
          <cell r="J1049" t="str">
            <v>0000000</v>
          </cell>
          <cell r="K1049">
            <v>0</v>
          </cell>
          <cell r="L1049">
            <v>1770.31</v>
          </cell>
          <cell r="N1049" t="str">
            <v>เบี้ยประกันนถยนต์ 5ฒ-3074 ด.8/44 บมจ.นวลิสซิ่ง</v>
          </cell>
          <cell r="P1049" t="str">
            <v>JVP</v>
          </cell>
        </row>
        <row r="1050">
          <cell r="A1050" t="str">
            <v>JVP0004408000003</v>
          </cell>
          <cell r="B1050" t="str">
            <v>020</v>
          </cell>
          <cell r="C1050" t="str">
            <v>44</v>
          </cell>
          <cell r="D1050" t="str">
            <v>08</v>
          </cell>
          <cell r="E1050" t="str">
            <v>01</v>
          </cell>
          <cell r="F1050" t="str">
            <v>01043002</v>
          </cell>
          <cell r="G1050" t="str">
            <v>0000030312000</v>
          </cell>
          <cell r="H1050" t="str">
            <v>00000000</v>
          </cell>
          <cell r="J1050" t="str">
            <v>0000000</v>
          </cell>
          <cell r="K1050">
            <v>0</v>
          </cell>
          <cell r="L1050">
            <v>1824.32</v>
          </cell>
          <cell r="N1050" t="str">
            <v>เบี้ยประกันรถยนต์ ลอ-1423 ด.8/44 บจ.วิริยะประกันภัย</v>
          </cell>
          <cell r="P1050" t="str">
            <v>JVP</v>
          </cell>
        </row>
        <row r="1051">
          <cell r="A1051" t="str">
            <v>JVP0004408000003</v>
          </cell>
          <cell r="B1051" t="str">
            <v>026</v>
          </cell>
          <cell r="C1051" t="str">
            <v>44</v>
          </cell>
          <cell r="D1051" t="str">
            <v>08</v>
          </cell>
          <cell r="E1051" t="str">
            <v>01</v>
          </cell>
          <cell r="F1051" t="str">
            <v>01043002</v>
          </cell>
          <cell r="G1051" t="str">
            <v>0000030312000</v>
          </cell>
          <cell r="H1051" t="str">
            <v>00000000</v>
          </cell>
          <cell r="J1051" t="str">
            <v>0000000</v>
          </cell>
          <cell r="K1051">
            <v>0</v>
          </cell>
          <cell r="L1051">
            <v>1500.54</v>
          </cell>
          <cell r="N1051" t="str">
            <v>เบี้ยประกันรถยนต์ 7พ-7841 ด.8/44 บจ.วิริยะประกันภัย</v>
          </cell>
          <cell r="P1051" t="str">
            <v>JVP</v>
          </cell>
        </row>
        <row r="1052">
          <cell r="A1052" t="str">
            <v>JVP0004408000003</v>
          </cell>
          <cell r="B1052" t="str">
            <v>028</v>
          </cell>
          <cell r="C1052" t="str">
            <v>44</v>
          </cell>
          <cell r="D1052" t="str">
            <v>08</v>
          </cell>
          <cell r="E1052" t="str">
            <v>01</v>
          </cell>
          <cell r="F1052" t="str">
            <v>01043002</v>
          </cell>
          <cell r="G1052" t="str">
            <v>0000030312000</v>
          </cell>
          <cell r="H1052" t="str">
            <v>00000000</v>
          </cell>
          <cell r="J1052" t="str">
            <v>0000000</v>
          </cell>
          <cell r="K1052">
            <v>0</v>
          </cell>
          <cell r="L1052">
            <v>1118.05</v>
          </cell>
          <cell r="N1052" t="str">
            <v>เบี้ยประกันรถยนต์ 7ศ-7067 ด.8/44 บจ.วิริยะประกันภัย</v>
          </cell>
          <cell r="P1052" t="str">
            <v>JVP</v>
          </cell>
        </row>
        <row r="1053">
          <cell r="A1053" t="str">
            <v>JVP0004408000004</v>
          </cell>
          <cell r="B1053" t="str">
            <v>004</v>
          </cell>
          <cell r="C1053" t="str">
            <v>44</v>
          </cell>
          <cell r="D1053" t="str">
            <v>08</v>
          </cell>
          <cell r="E1053" t="str">
            <v>01</v>
          </cell>
          <cell r="F1053" t="str">
            <v>01043002</v>
          </cell>
          <cell r="G1053" t="str">
            <v>0000030312000</v>
          </cell>
          <cell r="H1053" t="str">
            <v>00000000</v>
          </cell>
          <cell r="J1053" t="str">
            <v>0000000</v>
          </cell>
          <cell r="K1053">
            <v>0</v>
          </cell>
          <cell r="L1053">
            <v>1255.6300000000001</v>
          </cell>
          <cell r="N1053" t="str">
            <v>เบี้ยประกันรถยนต์ 9ผ-1106 ด.8/44 บจ.ไทยศรีซูริค</v>
          </cell>
          <cell r="P1053" t="str">
            <v>JVP</v>
          </cell>
        </row>
        <row r="1054">
          <cell r="A1054" t="str">
            <v>JVP0004408000004</v>
          </cell>
          <cell r="B1054" t="str">
            <v>020</v>
          </cell>
          <cell r="C1054" t="str">
            <v>44</v>
          </cell>
          <cell r="D1054" t="str">
            <v>08</v>
          </cell>
          <cell r="E1054" t="str">
            <v>01</v>
          </cell>
          <cell r="F1054" t="str">
            <v>01043002</v>
          </cell>
          <cell r="G1054" t="str">
            <v>0000030312000</v>
          </cell>
          <cell r="H1054" t="str">
            <v>00000000</v>
          </cell>
          <cell r="J1054" t="str">
            <v>0000000</v>
          </cell>
          <cell r="K1054">
            <v>0</v>
          </cell>
          <cell r="L1054">
            <v>1660.92</v>
          </cell>
          <cell r="N1054" t="str">
            <v>เบี้ยประกันรถยนต์ 3ฒ-9493 ด.8/44บจ.ไทยศรีซูริคประกันภัย</v>
          </cell>
          <cell r="P1054" t="str">
            <v>JVP</v>
          </cell>
        </row>
        <row r="1055">
          <cell r="A1055" t="str">
            <v>JVP0004408000004</v>
          </cell>
          <cell r="B1055" t="str">
            <v>022</v>
          </cell>
          <cell r="C1055" t="str">
            <v>44</v>
          </cell>
          <cell r="D1055" t="str">
            <v>08</v>
          </cell>
          <cell r="E1055" t="str">
            <v>01</v>
          </cell>
          <cell r="F1055" t="str">
            <v>01043002</v>
          </cell>
          <cell r="G1055" t="str">
            <v>0000030312000</v>
          </cell>
          <cell r="H1055" t="str">
            <v>00000000</v>
          </cell>
          <cell r="J1055" t="str">
            <v>0000000</v>
          </cell>
          <cell r="K1055">
            <v>0</v>
          </cell>
          <cell r="L1055">
            <v>1660.92</v>
          </cell>
          <cell r="N1055" t="str">
            <v>เบี้ยประกันรถยนต์ 3ฒ-9495 ด.8/44บจ.ไทยศรีซูริคประกันภัย</v>
          </cell>
          <cell r="P1055" t="str">
            <v>JVP</v>
          </cell>
        </row>
        <row r="1056">
          <cell r="A1056" t="str">
            <v>JVP0004408000013</v>
          </cell>
          <cell r="B1056" t="str">
            <v>002</v>
          </cell>
          <cell r="C1056" t="str">
            <v>44</v>
          </cell>
          <cell r="D1056" t="str">
            <v>08</v>
          </cell>
          <cell r="E1056" t="str">
            <v>31</v>
          </cell>
          <cell r="F1056" t="str">
            <v>01043002</v>
          </cell>
          <cell r="G1056" t="str">
            <v>0000030312000</v>
          </cell>
          <cell r="H1056" t="str">
            <v>00000000</v>
          </cell>
          <cell r="J1056" t="str">
            <v>0000000</v>
          </cell>
          <cell r="K1056">
            <v>0</v>
          </cell>
          <cell r="L1056">
            <v>1177.32</v>
          </cell>
          <cell r="N1056" t="str">
            <v>เบี้ยประกันรถยนต์ 9พ-2082 ด.8/44 บมจ.สินมั่นคงประกันภัย</v>
          </cell>
          <cell r="P1056" t="str">
            <v>JVP</v>
          </cell>
        </row>
        <row r="1057">
          <cell r="A1057" t="str">
            <v>JVP0004409000003</v>
          </cell>
          <cell r="B1057" t="str">
            <v>058</v>
          </cell>
          <cell r="C1057" t="str">
            <v>44</v>
          </cell>
          <cell r="D1057" t="str">
            <v>09</v>
          </cell>
          <cell r="E1057" t="str">
            <v>01</v>
          </cell>
          <cell r="F1057" t="str">
            <v>01043002</v>
          </cell>
          <cell r="G1057" t="str">
            <v>0000030312000</v>
          </cell>
          <cell r="H1057" t="str">
            <v>00000000</v>
          </cell>
          <cell r="J1057" t="str">
            <v>0000000</v>
          </cell>
          <cell r="K1057">
            <v>0</v>
          </cell>
          <cell r="L1057">
            <v>8252.0499999999993</v>
          </cell>
          <cell r="N1057" t="str">
            <v>เบี้ยประกันภัย คลังสินค้า ด.9/44บมจ.นวลิสซิ่ง</v>
          </cell>
          <cell r="P1057" t="str">
            <v>JVP</v>
          </cell>
        </row>
        <row r="1058">
          <cell r="A1058" t="str">
            <v>JVP0004409000004</v>
          </cell>
          <cell r="B1058" t="str">
            <v>002</v>
          </cell>
          <cell r="C1058" t="str">
            <v>44</v>
          </cell>
          <cell r="D1058" t="str">
            <v>09</v>
          </cell>
          <cell r="E1058" t="str">
            <v>01</v>
          </cell>
          <cell r="F1058" t="str">
            <v>01043002</v>
          </cell>
          <cell r="G1058" t="str">
            <v>0000030312000</v>
          </cell>
          <cell r="H1058" t="str">
            <v>00000000</v>
          </cell>
          <cell r="J1058" t="str">
            <v>0000000</v>
          </cell>
          <cell r="K1058">
            <v>0</v>
          </cell>
          <cell r="L1058">
            <v>1679.46</v>
          </cell>
          <cell r="N1058" t="str">
            <v>เบี้ยประกันรถยนต์ 5ฒ-3075 ด.9/44 บจ.ไทยศรีซูริค</v>
          </cell>
          <cell r="P1058" t="str">
            <v>JVP</v>
          </cell>
        </row>
        <row r="1059">
          <cell r="A1059" t="str">
            <v>JVP0004409000004</v>
          </cell>
          <cell r="B1059" t="str">
            <v>010</v>
          </cell>
          <cell r="C1059" t="str">
            <v>44</v>
          </cell>
          <cell r="D1059" t="str">
            <v>09</v>
          </cell>
          <cell r="E1059" t="str">
            <v>01</v>
          </cell>
          <cell r="F1059" t="str">
            <v>01043002</v>
          </cell>
          <cell r="G1059" t="str">
            <v>0000030312000</v>
          </cell>
          <cell r="H1059" t="str">
            <v>00000000</v>
          </cell>
          <cell r="J1059" t="str">
            <v>0000000</v>
          </cell>
          <cell r="K1059">
            <v>0</v>
          </cell>
          <cell r="L1059">
            <v>1713.21</v>
          </cell>
          <cell r="N1059" t="str">
            <v>เบี้ยประกันรถยนต์ 5ฒ-3074 ด.9/44 บมจ.นวลิสซิ่ง</v>
          </cell>
          <cell r="P1059" t="str">
            <v>JVP</v>
          </cell>
        </row>
        <row r="1060">
          <cell r="A1060" t="str">
            <v>JVP0004409000004</v>
          </cell>
          <cell r="B1060" t="str">
            <v>020</v>
          </cell>
          <cell r="C1060" t="str">
            <v>44</v>
          </cell>
          <cell r="D1060" t="str">
            <v>09</v>
          </cell>
          <cell r="E1060" t="str">
            <v>01</v>
          </cell>
          <cell r="F1060" t="str">
            <v>01043002</v>
          </cell>
          <cell r="G1060" t="str">
            <v>0000030312000</v>
          </cell>
          <cell r="H1060" t="str">
            <v>00000000</v>
          </cell>
          <cell r="J1060" t="str">
            <v>0000000</v>
          </cell>
          <cell r="K1060">
            <v>0</v>
          </cell>
          <cell r="L1060">
            <v>1765.47</v>
          </cell>
          <cell r="N1060" t="str">
            <v>เบี้ยประกันรถยนต์ ลอ-1423 ด.9/44 บจ.วิริยะประกันภัย</v>
          </cell>
          <cell r="P1060" t="str">
            <v>JVP</v>
          </cell>
        </row>
        <row r="1061">
          <cell r="A1061" t="str">
            <v>JVP0004409000004</v>
          </cell>
          <cell r="B1061" t="str">
            <v>026</v>
          </cell>
          <cell r="C1061" t="str">
            <v>44</v>
          </cell>
          <cell r="D1061" t="str">
            <v>09</v>
          </cell>
          <cell r="E1061" t="str">
            <v>01</v>
          </cell>
          <cell r="F1061" t="str">
            <v>01043002</v>
          </cell>
          <cell r="G1061" t="str">
            <v>0000030312000</v>
          </cell>
          <cell r="H1061" t="str">
            <v>00000000</v>
          </cell>
          <cell r="J1061" t="str">
            <v>0000000</v>
          </cell>
          <cell r="K1061">
            <v>0</v>
          </cell>
          <cell r="L1061">
            <v>1452.14</v>
          </cell>
          <cell r="N1061" t="str">
            <v>เบี้ยประกันรถยนต์ 7พ-7841 ด.9/44 บจ.วิริยะประกันภัย</v>
          </cell>
          <cell r="P1061" t="str">
            <v>JVP</v>
          </cell>
        </row>
        <row r="1062">
          <cell r="A1062" t="str">
            <v>JVP0004409000004</v>
          </cell>
          <cell r="B1062" t="str">
            <v>028</v>
          </cell>
          <cell r="C1062" t="str">
            <v>44</v>
          </cell>
          <cell r="D1062" t="str">
            <v>09</v>
          </cell>
          <cell r="E1062" t="str">
            <v>01</v>
          </cell>
          <cell r="F1062" t="str">
            <v>01043002</v>
          </cell>
          <cell r="G1062" t="str">
            <v>0000030312000</v>
          </cell>
          <cell r="H1062" t="str">
            <v>00000000</v>
          </cell>
          <cell r="J1062" t="str">
            <v>0000000</v>
          </cell>
          <cell r="K1062">
            <v>0</v>
          </cell>
          <cell r="L1062">
            <v>1081.98</v>
          </cell>
          <cell r="N1062" t="str">
            <v>เบี้ยประกันรถยนต์ 7ศ-7067 ด.9/44 บจ.วิริยะประกันภัย</v>
          </cell>
          <cell r="P1062" t="str">
            <v>JVP</v>
          </cell>
        </row>
        <row r="1063">
          <cell r="A1063" t="str">
            <v>JVP0004409000005</v>
          </cell>
          <cell r="B1063" t="str">
            <v>016</v>
          </cell>
          <cell r="C1063" t="str">
            <v>44</v>
          </cell>
          <cell r="D1063" t="str">
            <v>09</v>
          </cell>
          <cell r="E1063" t="str">
            <v>01</v>
          </cell>
          <cell r="F1063" t="str">
            <v>01043002</v>
          </cell>
          <cell r="G1063" t="str">
            <v>0000030312000</v>
          </cell>
          <cell r="H1063" t="str">
            <v>00000000</v>
          </cell>
          <cell r="J1063" t="str">
            <v>0000000</v>
          </cell>
          <cell r="K1063">
            <v>0</v>
          </cell>
          <cell r="L1063">
            <v>1607.34</v>
          </cell>
          <cell r="N1063" t="str">
            <v>เบี้ยประกันรถยนต์ 3ฒ-9493 ด.9/44 บจ.ไทยศรีซูริคประกันภัย</v>
          </cell>
          <cell r="P1063" t="str">
            <v>JVP</v>
          </cell>
        </row>
        <row r="1064">
          <cell r="A1064" t="str">
            <v>JVP0004409000005</v>
          </cell>
          <cell r="B1064" t="str">
            <v>018</v>
          </cell>
          <cell r="C1064" t="str">
            <v>44</v>
          </cell>
          <cell r="D1064" t="str">
            <v>09</v>
          </cell>
          <cell r="E1064" t="str">
            <v>01</v>
          </cell>
          <cell r="F1064" t="str">
            <v>01043002</v>
          </cell>
          <cell r="G1064" t="str">
            <v>0000030312000</v>
          </cell>
          <cell r="H1064" t="str">
            <v>00000000</v>
          </cell>
          <cell r="J1064" t="str">
            <v>0000000</v>
          </cell>
          <cell r="K1064">
            <v>0</v>
          </cell>
          <cell r="L1064">
            <v>1607.34</v>
          </cell>
          <cell r="N1064" t="str">
            <v>เบี้ยประกันรถยนต์ 3ฒ-9495 ด.9/44บจ.ไทยศรีซูริคประกันภัย</v>
          </cell>
          <cell r="P1064" t="str">
            <v>JVP</v>
          </cell>
        </row>
        <row r="1065">
          <cell r="A1065" t="str">
            <v>JVP0004409000008</v>
          </cell>
          <cell r="B1065" t="str">
            <v>002</v>
          </cell>
          <cell r="C1065" t="str">
            <v>44</v>
          </cell>
          <cell r="D1065" t="str">
            <v>09</v>
          </cell>
          <cell r="E1065" t="str">
            <v>30</v>
          </cell>
          <cell r="F1065" t="str">
            <v>01043002</v>
          </cell>
          <cell r="G1065" t="str">
            <v>0000030312000</v>
          </cell>
          <cell r="H1065" t="str">
            <v>00000000</v>
          </cell>
          <cell r="J1065" t="str">
            <v>0000000</v>
          </cell>
          <cell r="K1065">
            <v>0</v>
          </cell>
          <cell r="L1065">
            <v>1139.3399999999999</v>
          </cell>
          <cell r="N1065" t="str">
            <v>เบี้ยประกันรถยนต์ 9พ-2082 ด.9/44 บมจ.สินมั่นคงประกันภัย</v>
          </cell>
          <cell r="P1065" t="str">
            <v>JVP</v>
          </cell>
        </row>
        <row r="1066">
          <cell r="A1066" t="str">
            <v>JVP0004409000008</v>
          </cell>
          <cell r="B1066" t="str">
            <v>006</v>
          </cell>
          <cell r="C1066" t="str">
            <v>44</v>
          </cell>
          <cell r="D1066" t="str">
            <v>09</v>
          </cell>
          <cell r="E1066" t="str">
            <v>30</v>
          </cell>
          <cell r="F1066" t="str">
            <v>01043002</v>
          </cell>
          <cell r="G1066" t="str">
            <v>0000030312000</v>
          </cell>
          <cell r="H1066" t="str">
            <v>00000000</v>
          </cell>
          <cell r="J1066" t="str">
            <v>0000000</v>
          </cell>
          <cell r="K1066">
            <v>0</v>
          </cell>
          <cell r="L1066">
            <v>777.85</v>
          </cell>
          <cell r="N1066" t="str">
            <v>เบี้ยประกันรถยนต์ 9ผ-1106 ด.9/44 บมจ.สินมั่นคงประกันภัย</v>
          </cell>
          <cell r="P1066" t="str">
            <v>JVP</v>
          </cell>
        </row>
        <row r="1067">
          <cell r="A1067" t="str">
            <v>JVP0004410000003</v>
          </cell>
          <cell r="B1067" t="str">
            <v>058</v>
          </cell>
          <cell r="C1067" t="str">
            <v>44</v>
          </cell>
          <cell r="D1067" t="str">
            <v>10</v>
          </cell>
          <cell r="E1067" t="str">
            <v>01</v>
          </cell>
          <cell r="F1067" t="str">
            <v>01043002</v>
          </cell>
          <cell r="G1067" t="str">
            <v>0000030312000</v>
          </cell>
          <cell r="H1067" t="str">
            <v>00000000</v>
          </cell>
          <cell r="J1067" t="str">
            <v>0000000</v>
          </cell>
          <cell r="K1067">
            <v>0</v>
          </cell>
          <cell r="L1067">
            <v>8527.1200000000008</v>
          </cell>
          <cell r="N1067" t="str">
            <v>เบี้ยประกันภัย คลังสินค้า ด.10/44 บมจ.นวลิสซิ่ง</v>
          </cell>
          <cell r="P1067" t="str">
            <v>JVP</v>
          </cell>
        </row>
        <row r="1068">
          <cell r="A1068" t="str">
            <v>JVP0004410000004</v>
          </cell>
          <cell r="B1068" t="str">
            <v>002</v>
          </cell>
          <cell r="C1068" t="str">
            <v>44</v>
          </cell>
          <cell r="D1068" t="str">
            <v>10</v>
          </cell>
          <cell r="E1068" t="str">
            <v>01</v>
          </cell>
          <cell r="F1068" t="str">
            <v>01043002</v>
          </cell>
          <cell r="G1068" t="str">
            <v>0000030312000</v>
          </cell>
          <cell r="H1068" t="str">
            <v>00000000</v>
          </cell>
          <cell r="J1068" t="str">
            <v>0000000</v>
          </cell>
          <cell r="K1068">
            <v>0</v>
          </cell>
          <cell r="L1068">
            <v>1735.44</v>
          </cell>
          <cell r="N1068" t="str">
            <v>เบี้ยประกันรถยนต์ 5ฒ-3075 ด.10/44 บจ.ไทยศรีซูริค</v>
          </cell>
          <cell r="P1068" t="str">
            <v>JVP</v>
          </cell>
        </row>
        <row r="1069">
          <cell r="A1069" t="str">
            <v>JVP0004410000004</v>
          </cell>
          <cell r="B1069" t="str">
            <v>010</v>
          </cell>
          <cell r="C1069" t="str">
            <v>44</v>
          </cell>
          <cell r="D1069" t="str">
            <v>10</v>
          </cell>
          <cell r="E1069" t="str">
            <v>01</v>
          </cell>
          <cell r="F1069" t="str">
            <v>01043002</v>
          </cell>
          <cell r="G1069" t="str">
            <v>0000030312000</v>
          </cell>
          <cell r="H1069" t="str">
            <v>00000000</v>
          </cell>
          <cell r="J1069" t="str">
            <v>0000000</v>
          </cell>
          <cell r="K1069">
            <v>0</v>
          </cell>
          <cell r="L1069">
            <v>1770.31</v>
          </cell>
          <cell r="N1069" t="str">
            <v>เบี้ยประกันรถยนต์ 5ฒ-3074 ด.10/44 บมจ.นวสิสซิ่ง</v>
          </cell>
          <cell r="P1069" t="str">
            <v>JVP</v>
          </cell>
        </row>
        <row r="1070">
          <cell r="A1070" t="str">
            <v>JVP0004410000004</v>
          </cell>
          <cell r="B1070" t="str">
            <v>020</v>
          </cell>
          <cell r="C1070" t="str">
            <v>44</v>
          </cell>
          <cell r="D1070" t="str">
            <v>10</v>
          </cell>
          <cell r="E1070" t="str">
            <v>01</v>
          </cell>
          <cell r="F1070" t="str">
            <v>01043002</v>
          </cell>
          <cell r="G1070" t="str">
            <v>0000030312000</v>
          </cell>
          <cell r="H1070" t="str">
            <v>00000000</v>
          </cell>
          <cell r="J1070" t="str">
            <v>0000000</v>
          </cell>
          <cell r="K1070">
            <v>0</v>
          </cell>
          <cell r="L1070">
            <v>1824.32</v>
          </cell>
          <cell r="N1070" t="str">
            <v>เบี้ยประกันรถนยต์ ลอ-1423 ด.10/44 บจ.วิริยะประกันภัย</v>
          </cell>
          <cell r="P1070" t="str">
            <v>JVP</v>
          </cell>
        </row>
        <row r="1071">
          <cell r="A1071" t="str">
            <v>JVP0004410000004</v>
          </cell>
          <cell r="B1071" t="str">
            <v>026</v>
          </cell>
          <cell r="C1071" t="str">
            <v>44</v>
          </cell>
          <cell r="D1071" t="str">
            <v>10</v>
          </cell>
          <cell r="E1071" t="str">
            <v>01</v>
          </cell>
          <cell r="F1071" t="str">
            <v>01043002</v>
          </cell>
          <cell r="G1071" t="str">
            <v>0000030312000</v>
          </cell>
          <cell r="H1071" t="str">
            <v>00000000</v>
          </cell>
          <cell r="J1071" t="str">
            <v>0000000</v>
          </cell>
          <cell r="K1071">
            <v>0</v>
          </cell>
          <cell r="L1071">
            <v>1500.54</v>
          </cell>
          <cell r="N1071" t="str">
            <v>เบี้ยประกันรถนยต์ 7พ-7841 ด.10/44 บจ.วิริยะประกันภัย</v>
          </cell>
          <cell r="P1071" t="str">
            <v>JVP</v>
          </cell>
        </row>
        <row r="1072">
          <cell r="A1072" t="str">
            <v>JVP0004410000004</v>
          </cell>
          <cell r="B1072" t="str">
            <v>028</v>
          </cell>
          <cell r="C1072" t="str">
            <v>44</v>
          </cell>
          <cell r="D1072" t="str">
            <v>10</v>
          </cell>
          <cell r="E1072" t="str">
            <v>01</v>
          </cell>
          <cell r="F1072" t="str">
            <v>01043002</v>
          </cell>
          <cell r="G1072" t="str">
            <v>0000030312000</v>
          </cell>
          <cell r="H1072" t="str">
            <v>00000000</v>
          </cell>
          <cell r="J1072" t="str">
            <v>0000000</v>
          </cell>
          <cell r="K1072">
            <v>0</v>
          </cell>
          <cell r="L1072">
            <v>1118.05</v>
          </cell>
          <cell r="N1072" t="str">
            <v>เบี้ยประกันรถนยต์ 7ศ-7067 ด.10/44 บจ.วิริยะประกันภัย</v>
          </cell>
          <cell r="P1072" t="str">
            <v>JVP</v>
          </cell>
        </row>
        <row r="1073">
          <cell r="A1073" t="str">
            <v>JVP0004410000004</v>
          </cell>
          <cell r="B1073" t="str">
            <v>032</v>
          </cell>
          <cell r="C1073" t="str">
            <v>44</v>
          </cell>
          <cell r="D1073" t="str">
            <v>10</v>
          </cell>
          <cell r="E1073" t="str">
            <v>01</v>
          </cell>
          <cell r="F1073" t="str">
            <v>01043002</v>
          </cell>
          <cell r="G1073" t="str">
            <v>0000030312000</v>
          </cell>
          <cell r="H1073" t="str">
            <v>00000000</v>
          </cell>
          <cell r="J1073" t="str">
            <v>0000000</v>
          </cell>
          <cell r="K1073">
            <v>0</v>
          </cell>
          <cell r="L1073">
            <v>1177.32</v>
          </cell>
          <cell r="N1073" t="str">
            <v>เบี้ยประกันรถนยต์ 9พ-2082 ด.10/44 บมจ.สินมั่นคงประกันภัย</v>
          </cell>
          <cell r="P1073" t="str">
            <v>JVP</v>
          </cell>
        </row>
        <row r="1074">
          <cell r="A1074" t="str">
            <v>JVP0004410000004</v>
          </cell>
          <cell r="B1074" t="str">
            <v>036</v>
          </cell>
          <cell r="C1074" t="str">
            <v>44</v>
          </cell>
          <cell r="D1074" t="str">
            <v>10</v>
          </cell>
          <cell r="E1074" t="str">
            <v>01</v>
          </cell>
          <cell r="F1074" t="str">
            <v>01043002</v>
          </cell>
          <cell r="G1074" t="str">
            <v>0000030312000</v>
          </cell>
          <cell r="H1074" t="str">
            <v>00000000</v>
          </cell>
          <cell r="J1074" t="str">
            <v>0000000</v>
          </cell>
          <cell r="K1074">
            <v>0</v>
          </cell>
          <cell r="L1074">
            <v>1339.62</v>
          </cell>
          <cell r="N1074" t="str">
            <v>เบี้ยประกันรถยนต์ 9ผ-1106 ด.10/44 บมจ.สินมั่นคงประกันภัย</v>
          </cell>
          <cell r="P1074" t="str">
            <v>JVP</v>
          </cell>
        </row>
        <row r="1075">
          <cell r="A1075" t="str">
            <v>JVP0004410000005</v>
          </cell>
          <cell r="B1075" t="str">
            <v>016</v>
          </cell>
          <cell r="C1075" t="str">
            <v>44</v>
          </cell>
          <cell r="D1075" t="str">
            <v>10</v>
          </cell>
          <cell r="E1075" t="str">
            <v>01</v>
          </cell>
          <cell r="F1075" t="str">
            <v>01043002</v>
          </cell>
          <cell r="G1075" t="str">
            <v>0000030312000</v>
          </cell>
          <cell r="H1075" t="str">
            <v>00000000</v>
          </cell>
          <cell r="J1075" t="str">
            <v>0000000</v>
          </cell>
          <cell r="K1075">
            <v>0</v>
          </cell>
          <cell r="L1075">
            <v>1660.92</v>
          </cell>
          <cell r="N1075" t="str">
            <v>เบี้ยประกันรถยนต์ 3ฒ-9493 ด.10/44 บจ.ไทยศรีซูริคประกันภั</v>
          </cell>
          <cell r="P1075" t="str">
            <v>JVP</v>
          </cell>
        </row>
        <row r="1076">
          <cell r="A1076" t="str">
            <v>JVP0004410000005</v>
          </cell>
          <cell r="B1076" t="str">
            <v>018</v>
          </cell>
          <cell r="C1076" t="str">
            <v>44</v>
          </cell>
          <cell r="D1076" t="str">
            <v>10</v>
          </cell>
          <cell r="E1076" t="str">
            <v>01</v>
          </cell>
          <cell r="F1076" t="str">
            <v>01043002</v>
          </cell>
          <cell r="G1076" t="str">
            <v>0000030312000</v>
          </cell>
          <cell r="H1076" t="str">
            <v>00000000</v>
          </cell>
          <cell r="J1076" t="str">
            <v>0000000</v>
          </cell>
          <cell r="K1076">
            <v>0</v>
          </cell>
          <cell r="L1076">
            <v>1660.92</v>
          </cell>
          <cell r="N1076" t="str">
            <v>เบี้ยประกันรถยนต์ 3ฒ-9495 ด.10/44 บจ.ไทยศรีซูริคประกันภั</v>
          </cell>
          <cell r="P1076" t="str">
            <v>JVP</v>
          </cell>
        </row>
        <row r="1077">
          <cell r="A1077" t="str">
            <v>JVP0004411000003</v>
          </cell>
          <cell r="B1077" t="str">
            <v>056</v>
          </cell>
          <cell r="C1077" t="str">
            <v>44</v>
          </cell>
          <cell r="D1077" t="str">
            <v>11</v>
          </cell>
          <cell r="E1077" t="str">
            <v>01</v>
          </cell>
          <cell r="F1077" t="str">
            <v>01043002</v>
          </cell>
          <cell r="G1077" t="str">
            <v>0000030312000</v>
          </cell>
          <cell r="H1077" t="str">
            <v>00000000</v>
          </cell>
          <cell r="J1077" t="str">
            <v>0000000</v>
          </cell>
          <cell r="K1077">
            <v>0</v>
          </cell>
          <cell r="L1077">
            <v>8252.0499999999993</v>
          </cell>
          <cell r="N1077" t="str">
            <v>เบี้ยประกันภัย คลังสินค้า ด.11/44บมจ.นวลิสซิ่ง</v>
          </cell>
          <cell r="P1077" t="str">
            <v>JVP</v>
          </cell>
        </row>
        <row r="1078">
          <cell r="A1078" t="str">
            <v>JVP0004411000004</v>
          </cell>
          <cell r="B1078" t="str">
            <v>002</v>
          </cell>
          <cell r="C1078" t="str">
            <v>44</v>
          </cell>
          <cell r="D1078" t="str">
            <v>11</v>
          </cell>
          <cell r="E1078" t="str">
            <v>01</v>
          </cell>
          <cell r="F1078" t="str">
            <v>01043002</v>
          </cell>
          <cell r="G1078" t="str">
            <v>0000030312000</v>
          </cell>
          <cell r="H1078" t="str">
            <v>00000000</v>
          </cell>
          <cell r="J1078" t="str">
            <v>0000000</v>
          </cell>
          <cell r="K1078">
            <v>0</v>
          </cell>
          <cell r="L1078">
            <v>1679.46</v>
          </cell>
          <cell r="N1078" t="str">
            <v>เบี้ยประกันรถยนต์ 5ฒ-3075 ด.11/44 บจ.ไทยศรีซูริค</v>
          </cell>
          <cell r="P1078" t="str">
            <v>JVP</v>
          </cell>
        </row>
        <row r="1079">
          <cell r="A1079" t="str">
            <v>JVP0004411000004</v>
          </cell>
          <cell r="B1079" t="str">
            <v>010</v>
          </cell>
          <cell r="C1079" t="str">
            <v>44</v>
          </cell>
          <cell r="D1079" t="str">
            <v>11</v>
          </cell>
          <cell r="E1079" t="str">
            <v>01</v>
          </cell>
          <cell r="F1079" t="str">
            <v>01043002</v>
          </cell>
          <cell r="G1079" t="str">
            <v>0000030312000</v>
          </cell>
          <cell r="H1079" t="str">
            <v>00000000</v>
          </cell>
          <cell r="J1079" t="str">
            <v>0000000</v>
          </cell>
          <cell r="K1079">
            <v>0</v>
          </cell>
          <cell r="L1079">
            <v>1713.21</v>
          </cell>
          <cell r="N1079" t="str">
            <v>เบี้ยประกันรถยนต์ 5ฒ-3074 ด.11/44 บมจ.นวลิสซิ่ง</v>
          </cell>
          <cell r="P1079" t="str">
            <v>JVP</v>
          </cell>
        </row>
        <row r="1080">
          <cell r="A1080" t="str">
            <v>JVP0004411000004</v>
          </cell>
          <cell r="B1080" t="str">
            <v>020</v>
          </cell>
          <cell r="C1080" t="str">
            <v>44</v>
          </cell>
          <cell r="D1080" t="str">
            <v>11</v>
          </cell>
          <cell r="E1080" t="str">
            <v>01</v>
          </cell>
          <cell r="F1080" t="str">
            <v>01043002</v>
          </cell>
          <cell r="G1080" t="str">
            <v>0000030312000</v>
          </cell>
          <cell r="H1080" t="str">
            <v>00000000</v>
          </cell>
          <cell r="J1080" t="str">
            <v>0000000</v>
          </cell>
          <cell r="K1080">
            <v>0</v>
          </cell>
          <cell r="L1080">
            <v>1765.47</v>
          </cell>
          <cell r="N1080" t="str">
            <v>เบี้ยประกันรถยนต์ ลอ-1423 ด.11/44 บจ.วิริยะประกันภัย</v>
          </cell>
          <cell r="P1080" t="str">
            <v>JVP</v>
          </cell>
        </row>
        <row r="1081">
          <cell r="A1081" t="str">
            <v>JVP0004411000004</v>
          </cell>
          <cell r="B1081" t="str">
            <v>026</v>
          </cell>
          <cell r="C1081" t="str">
            <v>44</v>
          </cell>
          <cell r="D1081" t="str">
            <v>11</v>
          </cell>
          <cell r="E1081" t="str">
            <v>01</v>
          </cell>
          <cell r="F1081" t="str">
            <v>01043002</v>
          </cell>
          <cell r="G1081" t="str">
            <v>0000030312000</v>
          </cell>
          <cell r="H1081" t="str">
            <v>00000000</v>
          </cell>
          <cell r="J1081" t="str">
            <v>0000000</v>
          </cell>
          <cell r="K1081">
            <v>0</v>
          </cell>
          <cell r="L1081">
            <v>1452.14</v>
          </cell>
          <cell r="N1081" t="str">
            <v>เบี้ยประกันรถยนต์ 7พ-7841 ด.11/44 บจ.วิริยะประกันภัย</v>
          </cell>
          <cell r="P1081" t="str">
            <v>JVP</v>
          </cell>
        </row>
        <row r="1082">
          <cell r="A1082" t="str">
            <v>JVP0004411000004</v>
          </cell>
          <cell r="B1082" t="str">
            <v>028</v>
          </cell>
          <cell r="C1082" t="str">
            <v>44</v>
          </cell>
          <cell r="D1082" t="str">
            <v>11</v>
          </cell>
          <cell r="E1082" t="str">
            <v>01</v>
          </cell>
          <cell r="F1082" t="str">
            <v>01043002</v>
          </cell>
          <cell r="G1082" t="str">
            <v>0000030312000</v>
          </cell>
          <cell r="H1082" t="str">
            <v>00000000</v>
          </cell>
          <cell r="J1082" t="str">
            <v>0000000</v>
          </cell>
          <cell r="K1082">
            <v>0</v>
          </cell>
          <cell r="L1082">
            <v>1081.98</v>
          </cell>
          <cell r="N1082" t="str">
            <v>เบี้ยประกันรถยนต์ 7ศ-7067 ด.11/44 บจ.วิริยะประกันภัย</v>
          </cell>
          <cell r="P1082" t="str">
            <v>JVP</v>
          </cell>
        </row>
        <row r="1083">
          <cell r="A1083" t="str">
            <v>JVP0004411000004</v>
          </cell>
          <cell r="B1083" t="str">
            <v>032</v>
          </cell>
          <cell r="C1083" t="str">
            <v>44</v>
          </cell>
          <cell r="D1083" t="str">
            <v>11</v>
          </cell>
          <cell r="E1083" t="str">
            <v>01</v>
          </cell>
          <cell r="F1083" t="str">
            <v>01043002</v>
          </cell>
          <cell r="G1083" t="str">
            <v>0000030312000</v>
          </cell>
          <cell r="H1083" t="str">
            <v>00000000</v>
          </cell>
          <cell r="J1083" t="str">
            <v>0000000</v>
          </cell>
          <cell r="K1083">
            <v>0</v>
          </cell>
          <cell r="L1083">
            <v>1139.3399999999999</v>
          </cell>
          <cell r="N1083" t="str">
            <v>เบี้ยประกันรถยนต์ 9พ-2082 ด.11/44 บมจ.สินมั่นคงประกันภัย</v>
          </cell>
          <cell r="P1083" t="str">
            <v>JVP</v>
          </cell>
        </row>
        <row r="1084">
          <cell r="A1084" t="str">
            <v>JVP0004411000004</v>
          </cell>
          <cell r="B1084" t="str">
            <v>036</v>
          </cell>
          <cell r="C1084" t="str">
            <v>44</v>
          </cell>
          <cell r="D1084" t="str">
            <v>11</v>
          </cell>
          <cell r="E1084" t="str">
            <v>01</v>
          </cell>
          <cell r="F1084" t="str">
            <v>01043002</v>
          </cell>
          <cell r="G1084" t="str">
            <v>0000030312000</v>
          </cell>
          <cell r="H1084" t="str">
            <v>00000000</v>
          </cell>
          <cell r="J1084" t="str">
            <v>0000000</v>
          </cell>
          <cell r="K1084">
            <v>0</v>
          </cell>
          <cell r="L1084">
            <v>1296.42</v>
          </cell>
          <cell r="N1084" t="str">
            <v>เบี้ยประกันรถยนต์ 9ผ-1106 ด.11/44 บมจ.สินมั่นคงประกันภัย</v>
          </cell>
          <cell r="P1084" t="str">
            <v>JVP</v>
          </cell>
        </row>
        <row r="1085">
          <cell r="A1085" t="str">
            <v>JVP0004411000005</v>
          </cell>
          <cell r="B1085" t="str">
            <v>004</v>
          </cell>
          <cell r="C1085" t="str">
            <v>44</v>
          </cell>
          <cell r="D1085" t="str">
            <v>11</v>
          </cell>
          <cell r="E1085" t="str">
            <v>01</v>
          </cell>
          <cell r="F1085" t="str">
            <v>01043002</v>
          </cell>
          <cell r="G1085" t="str">
            <v>0000030312000</v>
          </cell>
          <cell r="H1085" t="str">
            <v>00000000</v>
          </cell>
          <cell r="J1085" t="str">
            <v>0000000</v>
          </cell>
          <cell r="K1085">
            <v>0</v>
          </cell>
          <cell r="L1085">
            <v>535.77</v>
          </cell>
          <cell r="N1085" t="str">
            <v>เบี้ยประกันรถยนต์ 3ฒ-9493 ด.11/44 บจ.ไทยศรีซูริคประกันภั</v>
          </cell>
          <cell r="P1085" t="str">
            <v>JVP</v>
          </cell>
        </row>
        <row r="1086">
          <cell r="A1086" t="str">
            <v>JVP0004411000005</v>
          </cell>
          <cell r="B1086" t="str">
            <v>006</v>
          </cell>
          <cell r="C1086" t="str">
            <v>44</v>
          </cell>
          <cell r="D1086" t="str">
            <v>11</v>
          </cell>
          <cell r="E1086" t="str">
            <v>01</v>
          </cell>
          <cell r="F1086" t="str">
            <v>01043002</v>
          </cell>
          <cell r="G1086" t="str">
            <v>0000030312000</v>
          </cell>
          <cell r="H1086" t="str">
            <v>00000000</v>
          </cell>
          <cell r="J1086" t="str">
            <v>0000000</v>
          </cell>
          <cell r="K1086">
            <v>0</v>
          </cell>
          <cell r="L1086">
            <v>535.77</v>
          </cell>
          <cell r="N1086" t="str">
            <v>เบี้ยประกันรถยนต์ 3ฒ-9495 ด.11/44 บจ.ไทยศรีซูริคประกันภั</v>
          </cell>
          <cell r="P1086" t="str">
            <v>JVP</v>
          </cell>
        </row>
        <row r="1087">
          <cell r="A1087" t="str">
            <v>JVP0004411000016</v>
          </cell>
          <cell r="B1087" t="str">
            <v>038</v>
          </cell>
          <cell r="C1087" t="str">
            <v>44</v>
          </cell>
          <cell r="D1087" t="str">
            <v>11</v>
          </cell>
          <cell r="E1087" t="str">
            <v>30</v>
          </cell>
          <cell r="F1087" t="str">
            <v>01043002</v>
          </cell>
          <cell r="G1087" t="str">
            <v>0000030312000</v>
          </cell>
          <cell r="H1087" t="str">
            <v>00000000</v>
          </cell>
          <cell r="J1087" t="str">
            <v>0000000</v>
          </cell>
          <cell r="K1087">
            <v>0</v>
          </cell>
          <cell r="L1087">
            <v>817.51</v>
          </cell>
          <cell r="N1087" t="str">
            <v>เบี้ยประกันรถยนต์ 3ฒ-9493 ด.11/44 บมจ.สินมั่นคงประกันภัย</v>
          </cell>
          <cell r="P1087" t="str">
            <v>JVP</v>
          </cell>
        </row>
        <row r="1088">
          <cell r="A1088" t="str">
            <v>JVP0004411000016</v>
          </cell>
          <cell r="B1088" t="str">
            <v>040</v>
          </cell>
          <cell r="C1088" t="str">
            <v>44</v>
          </cell>
          <cell r="D1088" t="str">
            <v>11</v>
          </cell>
          <cell r="E1088" t="str">
            <v>30</v>
          </cell>
          <cell r="F1088" t="str">
            <v>01043002</v>
          </cell>
          <cell r="G1088" t="str">
            <v>0000030312000</v>
          </cell>
          <cell r="H1088" t="str">
            <v>00000000</v>
          </cell>
          <cell r="J1088" t="str">
            <v>0000000</v>
          </cell>
          <cell r="K1088">
            <v>0</v>
          </cell>
          <cell r="L1088">
            <v>817.51</v>
          </cell>
          <cell r="N1088" t="str">
            <v>เบี้ยประกันรถยนต์ 3ฒ-9495 ด.11/44 บมจ.สินมั่นคงประกันภัย</v>
          </cell>
          <cell r="P1088" t="str">
            <v>JVP</v>
          </cell>
        </row>
        <row r="1089">
          <cell r="A1089" t="str">
            <v>JVP0004412000003</v>
          </cell>
          <cell r="B1089" t="str">
            <v>048</v>
          </cell>
          <cell r="C1089" t="str">
            <v>44</v>
          </cell>
          <cell r="D1089" t="str">
            <v>12</v>
          </cell>
          <cell r="E1089" t="str">
            <v>01</v>
          </cell>
          <cell r="F1089" t="str">
            <v>01043002</v>
          </cell>
          <cell r="G1089" t="str">
            <v>0000030312000</v>
          </cell>
          <cell r="H1089" t="str">
            <v>00000000</v>
          </cell>
          <cell r="J1089" t="str">
            <v>0000000</v>
          </cell>
          <cell r="K1089">
            <v>0</v>
          </cell>
          <cell r="L1089">
            <v>8527.1200000000008</v>
          </cell>
          <cell r="N1089" t="str">
            <v>เบี้ยประกันภัย คลังสินค้า ด.12/44 บมจ.นวลิสซิ่ง</v>
          </cell>
          <cell r="P1089" t="str">
            <v>JVP</v>
          </cell>
        </row>
        <row r="1090">
          <cell r="A1090" t="str">
            <v>JVP0004412000004</v>
          </cell>
          <cell r="B1090" t="str">
            <v>002</v>
          </cell>
          <cell r="C1090" t="str">
            <v>44</v>
          </cell>
          <cell r="D1090" t="str">
            <v>12</v>
          </cell>
          <cell r="E1090" t="str">
            <v>01</v>
          </cell>
          <cell r="F1090" t="str">
            <v>01043002</v>
          </cell>
          <cell r="G1090" t="str">
            <v>0000030312000</v>
          </cell>
          <cell r="H1090" t="str">
            <v>00000000</v>
          </cell>
          <cell r="J1090" t="str">
            <v>0000000</v>
          </cell>
          <cell r="K1090">
            <v>0</v>
          </cell>
          <cell r="L1090">
            <v>1455.49</v>
          </cell>
          <cell r="N1090" t="str">
            <v>เบี้ยประกันรถยนต์ 5ฒ-3075 ด.12/44 บจ.ไทยศรีซูริค</v>
          </cell>
          <cell r="P1090" t="str">
            <v>JVP</v>
          </cell>
        </row>
        <row r="1091">
          <cell r="A1091" t="str">
            <v>JVP0004412000004</v>
          </cell>
          <cell r="B1091" t="str">
            <v>010</v>
          </cell>
          <cell r="C1091" t="str">
            <v>44</v>
          </cell>
          <cell r="D1091" t="str">
            <v>12</v>
          </cell>
          <cell r="E1091" t="str">
            <v>01</v>
          </cell>
          <cell r="F1091" t="str">
            <v>01043002</v>
          </cell>
          <cell r="G1091" t="str">
            <v>0000030312000</v>
          </cell>
          <cell r="H1091" t="str">
            <v>00000000</v>
          </cell>
          <cell r="J1091" t="str">
            <v>0000000</v>
          </cell>
          <cell r="K1091">
            <v>0</v>
          </cell>
          <cell r="L1091">
            <v>1770.31</v>
          </cell>
          <cell r="N1091" t="str">
            <v>เบี้ยประกันรถยนต์ 9ฒ-3074 ด.12/44 บมจ.นวลิสซิ่ง</v>
          </cell>
          <cell r="P1091" t="str">
            <v>JVP</v>
          </cell>
        </row>
        <row r="1092">
          <cell r="A1092" t="str">
            <v>JVP0004412000004</v>
          </cell>
          <cell r="B1092" t="str">
            <v>020</v>
          </cell>
          <cell r="C1092" t="str">
            <v>44</v>
          </cell>
          <cell r="D1092" t="str">
            <v>12</v>
          </cell>
          <cell r="E1092" t="str">
            <v>01</v>
          </cell>
          <cell r="F1092" t="str">
            <v>01043002</v>
          </cell>
          <cell r="G1092" t="str">
            <v>0000030312000</v>
          </cell>
          <cell r="H1092" t="str">
            <v>00000000</v>
          </cell>
          <cell r="J1092" t="str">
            <v>0000000</v>
          </cell>
          <cell r="K1092">
            <v>0</v>
          </cell>
          <cell r="L1092">
            <v>1824.32</v>
          </cell>
          <cell r="N1092" t="str">
            <v>เบี้ยประกันรถยนต์ ลอ-1423 ด.12/44 บจ.วิริยะประกันภัย</v>
          </cell>
          <cell r="P1092" t="str">
            <v>JVP</v>
          </cell>
        </row>
        <row r="1093">
          <cell r="A1093" t="str">
            <v>JVP0004412000004</v>
          </cell>
          <cell r="B1093" t="str">
            <v>026</v>
          </cell>
          <cell r="C1093" t="str">
            <v>44</v>
          </cell>
          <cell r="D1093" t="str">
            <v>12</v>
          </cell>
          <cell r="E1093" t="str">
            <v>01</v>
          </cell>
          <cell r="F1093" t="str">
            <v>01043002</v>
          </cell>
          <cell r="G1093" t="str">
            <v>0000030312000</v>
          </cell>
          <cell r="H1093" t="str">
            <v>00000000</v>
          </cell>
          <cell r="J1093" t="str">
            <v>0000000</v>
          </cell>
          <cell r="K1093">
            <v>0</v>
          </cell>
          <cell r="L1093">
            <v>1500.54</v>
          </cell>
          <cell r="N1093" t="str">
            <v>เบี้ยประกันรถยนต์ 7พ-7841 ด.12/44 บจ.วิริยะประกันภัย</v>
          </cell>
          <cell r="P1093" t="str">
            <v>JVP</v>
          </cell>
        </row>
        <row r="1094">
          <cell r="A1094" t="str">
            <v>JVP0004412000004</v>
          </cell>
          <cell r="B1094" t="str">
            <v>028</v>
          </cell>
          <cell r="C1094" t="str">
            <v>44</v>
          </cell>
          <cell r="D1094" t="str">
            <v>12</v>
          </cell>
          <cell r="E1094" t="str">
            <v>01</v>
          </cell>
          <cell r="F1094" t="str">
            <v>01043002</v>
          </cell>
          <cell r="G1094" t="str">
            <v>0000030312000</v>
          </cell>
          <cell r="H1094" t="str">
            <v>00000000</v>
          </cell>
          <cell r="J1094" t="str">
            <v>0000000</v>
          </cell>
          <cell r="K1094">
            <v>0</v>
          </cell>
          <cell r="L1094">
            <v>1118.05</v>
          </cell>
          <cell r="N1094" t="str">
            <v>เบี้ยประกันรถยนต์ 7ศ-7067 ด.12/44 บจ.วิริยะประกันภัย</v>
          </cell>
          <cell r="P1094" t="str">
            <v>JVP</v>
          </cell>
        </row>
        <row r="1095">
          <cell r="A1095" t="str">
            <v>JVP0004412000004</v>
          </cell>
          <cell r="B1095" t="str">
            <v>032</v>
          </cell>
          <cell r="C1095" t="str">
            <v>44</v>
          </cell>
          <cell r="D1095" t="str">
            <v>12</v>
          </cell>
          <cell r="E1095" t="str">
            <v>01</v>
          </cell>
          <cell r="F1095" t="str">
            <v>01043002</v>
          </cell>
          <cell r="G1095" t="str">
            <v>0000030312000</v>
          </cell>
          <cell r="H1095" t="str">
            <v>00000000</v>
          </cell>
          <cell r="J1095" t="str">
            <v>0000000</v>
          </cell>
          <cell r="K1095">
            <v>0</v>
          </cell>
          <cell r="L1095">
            <v>1177.32</v>
          </cell>
          <cell r="N1095" t="str">
            <v>เบี้ยประกันรถยนต์ 9พ-2082 ด.12/44 บมจ.สินมั่นคงประกันภัย</v>
          </cell>
          <cell r="P1095" t="str">
            <v>JVP</v>
          </cell>
        </row>
        <row r="1096">
          <cell r="A1096" t="str">
            <v>JVP0004412000004</v>
          </cell>
          <cell r="B1096" t="str">
            <v>036</v>
          </cell>
          <cell r="C1096" t="str">
            <v>44</v>
          </cell>
          <cell r="D1096" t="str">
            <v>12</v>
          </cell>
          <cell r="E1096" t="str">
            <v>01</v>
          </cell>
          <cell r="F1096" t="str">
            <v>01043002</v>
          </cell>
          <cell r="G1096" t="str">
            <v>0000030312000</v>
          </cell>
          <cell r="H1096" t="str">
            <v>00000000</v>
          </cell>
          <cell r="J1096" t="str">
            <v>0000000</v>
          </cell>
          <cell r="K1096">
            <v>0</v>
          </cell>
          <cell r="L1096">
            <v>1339.62</v>
          </cell>
          <cell r="N1096" t="str">
            <v>เบี้ยประกันรถยนต์ 9ผ-1106 ด.12/44 บมจ.สินมั่นคงประกันภัย</v>
          </cell>
          <cell r="P1096" t="str">
            <v>JVP</v>
          </cell>
        </row>
        <row r="1097">
          <cell r="A1097" t="str">
            <v>JVP0004412000046</v>
          </cell>
          <cell r="B1097" t="str">
            <v>040</v>
          </cell>
          <cell r="C1097" t="str">
            <v>44</v>
          </cell>
          <cell r="D1097" t="str">
            <v>12</v>
          </cell>
          <cell r="E1097" t="str">
            <v>31</v>
          </cell>
          <cell r="F1097" t="str">
            <v>01043002</v>
          </cell>
          <cell r="G1097" t="str">
            <v>0000030312000</v>
          </cell>
          <cell r="H1097" t="str">
            <v>00000000</v>
          </cell>
          <cell r="J1097" t="str">
            <v>0000000</v>
          </cell>
          <cell r="K1097">
            <v>0</v>
          </cell>
          <cell r="L1097">
            <v>1206.79</v>
          </cell>
          <cell r="N1097" t="str">
            <v>เบี้ยประกันรถยนต์ 3ฒ-9493 ด12/44 บมจ.สินมั่นคงประกันภัย</v>
          </cell>
          <cell r="P1097" t="str">
            <v>JVP</v>
          </cell>
        </row>
        <row r="1098">
          <cell r="A1098" t="str">
            <v>JVP0004412000046</v>
          </cell>
          <cell r="B1098" t="str">
            <v>042</v>
          </cell>
          <cell r="C1098" t="str">
            <v>44</v>
          </cell>
          <cell r="D1098" t="str">
            <v>12</v>
          </cell>
          <cell r="E1098" t="str">
            <v>31</v>
          </cell>
          <cell r="F1098" t="str">
            <v>01043002</v>
          </cell>
          <cell r="G1098" t="str">
            <v>0000030312000</v>
          </cell>
          <cell r="H1098" t="str">
            <v>00000000</v>
          </cell>
          <cell r="J1098" t="str">
            <v>0000000</v>
          </cell>
          <cell r="K1098">
            <v>0</v>
          </cell>
          <cell r="L1098">
            <v>1206.79</v>
          </cell>
          <cell r="N1098" t="str">
            <v>เบี้ยประกันรถยนต์ 3ฒ-9495 ด12/44 บมจ.สินมั่นคงประกันภัย</v>
          </cell>
          <cell r="P1098" t="str">
            <v>JVP</v>
          </cell>
        </row>
        <row r="1099">
          <cell r="A1099" t="str">
            <v>JVP0004403000008</v>
          </cell>
          <cell r="B1099" t="str">
            <v>007</v>
          </cell>
          <cell r="C1099" t="str">
            <v>44</v>
          </cell>
          <cell r="D1099" t="str">
            <v>03</v>
          </cell>
          <cell r="E1099" t="str">
            <v>31</v>
          </cell>
          <cell r="F1099" t="str">
            <v>01043002</v>
          </cell>
          <cell r="G1099" t="str">
            <v>0000030312000</v>
          </cell>
          <cell r="H1099" t="str">
            <v>00000000</v>
          </cell>
          <cell r="J1099" t="str">
            <v>0001423</v>
          </cell>
          <cell r="K1099">
            <v>1059.3</v>
          </cell>
          <cell r="L1099">
            <v>0</v>
          </cell>
          <cell r="N1099" t="str">
            <v>เบี้ยประกันรถยนต์ ลอ-6046 13/3/44-13/3/45AP-003-4403-136</v>
          </cell>
          <cell r="P1099" t="str">
            <v>JVP</v>
          </cell>
        </row>
        <row r="1100">
          <cell r="A1100" t="str">
            <v>JVP0004405000004</v>
          </cell>
          <cell r="B1100" t="str">
            <v>003</v>
          </cell>
          <cell r="C1100" t="str">
            <v>44</v>
          </cell>
          <cell r="D1100" t="str">
            <v>05</v>
          </cell>
          <cell r="E1100" t="str">
            <v>16</v>
          </cell>
          <cell r="F1100" t="str">
            <v>01043002</v>
          </cell>
          <cell r="G1100" t="str">
            <v>0000030312000</v>
          </cell>
          <cell r="H1100" t="str">
            <v>00000000</v>
          </cell>
          <cell r="J1100" t="str">
            <v>0007067</v>
          </cell>
          <cell r="K1100">
            <v>13164.12</v>
          </cell>
          <cell r="L1100">
            <v>0</v>
          </cell>
          <cell r="N1100" t="str">
            <v>เบี้ยประกันรถยนต์ 7ศ-7067 16/5/44-16/5/45 AP-003-4405-33</v>
          </cell>
          <cell r="P1100" t="str">
            <v>JVP</v>
          </cell>
        </row>
        <row r="1101">
          <cell r="A1101" t="str">
            <v>JVP0004405000004</v>
          </cell>
          <cell r="B1101" t="str">
            <v>001</v>
          </cell>
          <cell r="C1101" t="str">
            <v>44</v>
          </cell>
          <cell r="D1101" t="str">
            <v>05</v>
          </cell>
          <cell r="E1101" t="str">
            <v>16</v>
          </cell>
          <cell r="F1101" t="str">
            <v>01043002</v>
          </cell>
          <cell r="G1101" t="str">
            <v>0000030312000</v>
          </cell>
          <cell r="H1101" t="str">
            <v>00000000</v>
          </cell>
          <cell r="J1101" t="str">
            <v>0007841</v>
          </cell>
          <cell r="K1101">
            <v>17667.689999999999</v>
          </cell>
          <cell r="L1101">
            <v>0</v>
          </cell>
          <cell r="N1101" t="str">
            <v>เบี้ยประกันรถยนต์ 7พ-7841 16/5/44-16/5/45 AP-003-4405-33</v>
          </cell>
          <cell r="P1101" t="str">
            <v>JVP</v>
          </cell>
        </row>
        <row r="1102">
          <cell r="A1102" t="str">
            <v>AP 0034407000070</v>
          </cell>
          <cell r="B1102" t="str">
            <v>001</v>
          </cell>
          <cell r="C1102" t="str">
            <v>44</v>
          </cell>
          <cell r="D1102" t="str">
            <v>07</v>
          </cell>
          <cell r="E1102" t="str">
            <v>19</v>
          </cell>
          <cell r="F1102" t="str">
            <v>01043002</v>
          </cell>
          <cell r="G1102" t="str">
            <v>0000030312000</v>
          </cell>
          <cell r="H1102" t="str">
            <v>00000000</v>
          </cell>
          <cell r="J1102" t="str">
            <v>0440719</v>
          </cell>
          <cell r="K1102">
            <v>13862</v>
          </cell>
          <cell r="L1102">
            <v>0</v>
          </cell>
          <cell r="N1102" t="str">
            <v>ค่าเบี้ยประกันภัย 10/7/44-10/7/45-บมจ.สินมั่นคงประกันภัย</v>
          </cell>
          <cell r="P1102" t="str">
            <v>AP3</v>
          </cell>
        </row>
        <row r="1103">
          <cell r="A1103" t="str">
            <v>AP 0034408000073</v>
          </cell>
          <cell r="B1103" t="str">
            <v>001</v>
          </cell>
          <cell r="C1103" t="str">
            <v>44</v>
          </cell>
          <cell r="D1103" t="str">
            <v>08</v>
          </cell>
          <cell r="E1103" t="str">
            <v>20</v>
          </cell>
          <cell r="F1103" t="str">
            <v>01043002</v>
          </cell>
          <cell r="G1103" t="str">
            <v>0000030312000</v>
          </cell>
          <cell r="H1103" t="str">
            <v>00000000</v>
          </cell>
          <cell r="J1103" t="str">
            <v>0440820</v>
          </cell>
          <cell r="K1103">
            <v>16202.95</v>
          </cell>
          <cell r="L1103">
            <v>0</v>
          </cell>
          <cell r="M1103" t="str">
            <v>108-058252</v>
          </cell>
          <cell r="N1103" t="str">
            <v>ค่าเบี้ยประกันภัย(9ผ-1106)24/8/44-16/8/45-บจ.ไทยศรีซูริค</v>
          </cell>
          <cell r="P1103" t="str">
            <v>AP3</v>
          </cell>
        </row>
        <row r="1104">
          <cell r="A1104" t="str">
            <v>AP 0034408000160</v>
          </cell>
          <cell r="B1104" t="str">
            <v>001</v>
          </cell>
          <cell r="C1104" t="str">
            <v>44</v>
          </cell>
          <cell r="D1104" t="str">
            <v>08</v>
          </cell>
          <cell r="E1104" t="str">
            <v>20</v>
          </cell>
          <cell r="F1104" t="str">
            <v>01043002</v>
          </cell>
          <cell r="G1104" t="str">
            <v>0000030312000</v>
          </cell>
          <cell r="H1104" t="str">
            <v>00000000</v>
          </cell>
          <cell r="J1104" t="str">
            <v>0440820</v>
          </cell>
          <cell r="K1104">
            <v>0</v>
          </cell>
          <cell r="L1104">
            <v>16202.95</v>
          </cell>
          <cell r="M1104" t="str">
            <v>108-058252</v>
          </cell>
          <cell r="N1104" t="str">
            <v>ยกเลิก ap-003-4408000073</v>
          </cell>
          <cell r="P1104" t="str">
            <v>AP3</v>
          </cell>
        </row>
        <row r="1105">
          <cell r="A1105" t="str">
            <v>JVP0004312000060</v>
          </cell>
          <cell r="B1105" t="str">
            <v>003</v>
          </cell>
          <cell r="C1105" t="str">
            <v>43</v>
          </cell>
          <cell r="D1105" t="str">
            <v>12</v>
          </cell>
          <cell r="E1105" t="str">
            <v>31</v>
          </cell>
          <cell r="F1105" t="str">
            <v>01043002</v>
          </cell>
          <cell r="G1105" t="str">
            <v>0000030312000</v>
          </cell>
          <cell r="H1105" t="str">
            <v>00000000</v>
          </cell>
          <cell r="J1105" t="str">
            <v>0002082</v>
          </cell>
          <cell r="K1105">
            <v>0</v>
          </cell>
          <cell r="L1105">
            <v>8117.93</v>
          </cell>
          <cell r="N1105" t="str">
            <v>ค่าเบี้ยประกันภัย 9พ-2082</v>
          </cell>
          <cell r="O1105">
            <v>0</v>
          </cell>
          <cell r="P1105" t="str">
            <v>JVP</v>
          </cell>
        </row>
        <row r="1106">
          <cell r="A1106" t="str">
            <v>AP-0034308000066</v>
          </cell>
          <cell r="B1106" t="str">
            <v>001</v>
          </cell>
          <cell r="C1106" t="str">
            <v>43</v>
          </cell>
          <cell r="D1106" t="str">
            <v>08</v>
          </cell>
          <cell r="E1106" t="str">
            <v>18</v>
          </cell>
          <cell r="F1106" t="str">
            <v>01043002</v>
          </cell>
          <cell r="G1106" t="str">
            <v>0000030312000</v>
          </cell>
          <cell r="H1106" t="str">
            <v>00000000</v>
          </cell>
          <cell r="J1106" t="str">
            <v>0056761</v>
          </cell>
          <cell r="K1106">
            <v>19095.87</v>
          </cell>
          <cell r="L1106">
            <v>0</v>
          </cell>
          <cell r="N1106" t="str">
            <v>ค่าเบี้ยประกัน(9ผ-1106)24/8/43-24/8/44-บจ.ไทยศรีซูริคฯ</v>
          </cell>
          <cell r="O1106">
            <v>0</v>
          </cell>
          <cell r="P1106" t="str">
            <v>AP3</v>
          </cell>
        </row>
        <row r="1107">
          <cell r="A1107" t="str">
            <v>JVP0004312000060</v>
          </cell>
          <cell r="B1107" t="str">
            <v>036</v>
          </cell>
          <cell r="C1107" t="str">
            <v>43</v>
          </cell>
          <cell r="D1107" t="str">
            <v>12</v>
          </cell>
          <cell r="E1107" t="str">
            <v>31</v>
          </cell>
          <cell r="F1107" t="str">
            <v>01043002</v>
          </cell>
          <cell r="G1107" t="str">
            <v>0000030312000</v>
          </cell>
          <cell r="H1107" t="str">
            <v>00000000</v>
          </cell>
          <cell r="J1107" t="str">
            <v>0056761</v>
          </cell>
          <cell r="K1107">
            <v>0</v>
          </cell>
          <cell r="L1107">
            <v>6748.95</v>
          </cell>
          <cell r="N1107" t="str">
            <v>เบี้ยประกัน-9ผ-1106</v>
          </cell>
          <cell r="O1107">
            <v>0</v>
          </cell>
          <cell r="P1107" t="str">
            <v>JVP</v>
          </cell>
        </row>
        <row r="1108">
          <cell r="A1108" t="str">
            <v>AP-0034311000066</v>
          </cell>
          <cell r="B1108" t="str">
            <v>001</v>
          </cell>
          <cell r="C1108" t="str">
            <v>43</v>
          </cell>
          <cell r="D1108" t="str">
            <v>11</v>
          </cell>
          <cell r="E1108" t="str">
            <v>10</v>
          </cell>
          <cell r="F1108" t="str">
            <v>01043002</v>
          </cell>
          <cell r="G1108" t="str">
            <v>0000030312000</v>
          </cell>
          <cell r="H1108" t="str">
            <v>00000000</v>
          </cell>
          <cell r="J1108" t="str">
            <v>0110078986</v>
          </cell>
          <cell r="K1108">
            <v>19555.97</v>
          </cell>
          <cell r="L1108">
            <v>0</v>
          </cell>
          <cell r="N1108" t="str">
            <v>เบี้ยประกันภัย(3ฒ-9493)10/11/43-10/11/44-บจ.ไทยศรีซูริค</v>
          </cell>
          <cell r="O1108">
            <v>0</v>
          </cell>
          <cell r="P1108" t="str">
            <v>AP3</v>
          </cell>
        </row>
        <row r="1109">
          <cell r="A1109" t="str">
            <v>JVP0004312000060</v>
          </cell>
          <cell r="B1109" t="str">
            <v>037</v>
          </cell>
          <cell r="C1109" t="str">
            <v>43</v>
          </cell>
          <cell r="D1109" t="str">
            <v>12</v>
          </cell>
          <cell r="E1109" t="str">
            <v>31</v>
          </cell>
          <cell r="F1109" t="str">
            <v>01043002</v>
          </cell>
          <cell r="G1109" t="str">
            <v>0000030312000</v>
          </cell>
          <cell r="H1109" t="str">
            <v>00000000</v>
          </cell>
          <cell r="J1109" t="str">
            <v>0110078986</v>
          </cell>
          <cell r="K1109">
            <v>0</v>
          </cell>
          <cell r="L1109">
            <v>2732.48</v>
          </cell>
          <cell r="N1109" t="str">
            <v>เบี้ยประกัน-3ฒ-9493</v>
          </cell>
          <cell r="O1109">
            <v>0</v>
          </cell>
          <cell r="P1109" t="str">
            <v>JVP</v>
          </cell>
        </row>
        <row r="1110">
          <cell r="A1110" t="str">
            <v>AP-0034311000067</v>
          </cell>
          <cell r="B1110" t="str">
            <v>001</v>
          </cell>
          <cell r="C1110" t="str">
            <v>43</v>
          </cell>
          <cell r="D1110" t="str">
            <v>11</v>
          </cell>
          <cell r="E1110" t="str">
            <v>10</v>
          </cell>
          <cell r="F1110" t="str">
            <v>01043002</v>
          </cell>
          <cell r="G1110" t="str">
            <v>0000030312000</v>
          </cell>
          <cell r="H1110" t="str">
            <v>00000000</v>
          </cell>
          <cell r="J1110" t="str">
            <v>0110078996</v>
          </cell>
          <cell r="K1110">
            <v>19555.97</v>
          </cell>
          <cell r="L1110">
            <v>0</v>
          </cell>
          <cell r="N1110" t="str">
            <v>เบี้ยประกัน(3ฒ-9495)10/11/43-10/11/44-บจ.ไทยศรีซูริค</v>
          </cell>
          <cell r="O1110">
            <v>0</v>
          </cell>
          <cell r="P1110" t="str">
            <v>AP3</v>
          </cell>
        </row>
        <row r="1111">
          <cell r="A1111" t="str">
            <v>JVP0004312000060</v>
          </cell>
          <cell r="B1111" t="str">
            <v>038</v>
          </cell>
          <cell r="C1111" t="str">
            <v>43</v>
          </cell>
          <cell r="D1111" t="str">
            <v>12</v>
          </cell>
          <cell r="E1111" t="str">
            <v>31</v>
          </cell>
          <cell r="F1111" t="str">
            <v>01043002</v>
          </cell>
          <cell r="G1111" t="str">
            <v>0000030312000</v>
          </cell>
          <cell r="H1111" t="str">
            <v>00000000</v>
          </cell>
          <cell r="J1111" t="str">
            <v>0110078996</v>
          </cell>
          <cell r="K1111">
            <v>0</v>
          </cell>
          <cell r="L1111">
            <v>2732.48</v>
          </cell>
          <cell r="N1111" t="str">
            <v>เบี้ยประกัน-3ฒ-9495</v>
          </cell>
          <cell r="O1111">
            <v>0</v>
          </cell>
          <cell r="P1111" t="str">
            <v>JVP</v>
          </cell>
        </row>
        <row r="1112">
          <cell r="A1112" t="str">
            <v>AP-0034306000130</v>
          </cell>
          <cell r="B1112" t="str">
            <v>006</v>
          </cell>
          <cell r="C1112" t="str">
            <v>43</v>
          </cell>
          <cell r="D1112" t="str">
            <v>06</v>
          </cell>
          <cell r="E1112" t="str">
            <v>30</v>
          </cell>
          <cell r="F1112" t="str">
            <v>01043002</v>
          </cell>
          <cell r="G1112" t="str">
            <v>0000030312000</v>
          </cell>
          <cell r="H1112" t="str">
            <v>00000000</v>
          </cell>
          <cell r="J1112" t="str">
            <v>31H0030092</v>
          </cell>
          <cell r="K1112">
            <v>109119.36</v>
          </cell>
          <cell r="L1112">
            <v>0</v>
          </cell>
          <cell r="N1112" t="str">
            <v>เบี้ยประกัน(ซ.60 คลังสินค้า)27/3/43-27/3/44-บมจ.นวลิสซิ่</v>
          </cell>
          <cell r="O1112">
            <v>0</v>
          </cell>
          <cell r="P1112" t="str">
            <v>AP3</v>
          </cell>
        </row>
        <row r="1113">
          <cell r="A1113" t="str">
            <v>JVP0004312000060</v>
          </cell>
          <cell r="B1113" t="str">
            <v>039</v>
          </cell>
          <cell r="C1113" t="str">
            <v>43</v>
          </cell>
          <cell r="D1113" t="str">
            <v>12</v>
          </cell>
          <cell r="E1113" t="str">
            <v>31</v>
          </cell>
          <cell r="F1113" t="str">
            <v>01043002</v>
          </cell>
          <cell r="G1113" t="str">
            <v>0000030312000</v>
          </cell>
          <cell r="H1113" t="str">
            <v>00000000</v>
          </cell>
          <cell r="J1113" t="str">
            <v>31H0030092</v>
          </cell>
          <cell r="K1113">
            <v>0</v>
          </cell>
          <cell r="L1113">
            <v>23617.61</v>
          </cell>
          <cell r="N1113" t="str">
            <v>เบี้ยประกัน-ซ60</v>
          </cell>
          <cell r="O1113">
            <v>0</v>
          </cell>
          <cell r="P1113" t="str">
            <v>JVP</v>
          </cell>
        </row>
        <row r="1114">
          <cell r="A1114" t="str">
            <v>AP 0034409000101</v>
          </cell>
          <cell r="B1114" t="str">
            <v>001</v>
          </cell>
          <cell r="C1114" t="str">
            <v>44</v>
          </cell>
          <cell r="D1114" t="str">
            <v>09</v>
          </cell>
          <cell r="E1114" t="str">
            <v>19</v>
          </cell>
          <cell r="F1114" t="str">
            <v>01043002</v>
          </cell>
          <cell r="G1114" t="str">
            <v>0000030312000</v>
          </cell>
          <cell r="H1114" t="str">
            <v>00000000</v>
          </cell>
          <cell r="J1114" t="str">
            <v>4410101862</v>
          </cell>
          <cell r="K1114">
            <v>15773</v>
          </cell>
          <cell r="L1114">
            <v>0</v>
          </cell>
          <cell r="M1114" t="str">
            <v>4-1-101862</v>
          </cell>
          <cell r="N1114" t="str">
            <v>ค่าเบี้ยประกันรถตู้(9ผ-1106)-13/9/44-13/9/45-บจ.สินมั่น</v>
          </cell>
          <cell r="P1114" t="str">
            <v>AP3</v>
          </cell>
        </row>
        <row r="1115">
          <cell r="A1115" t="str">
            <v>AP 0034411000039</v>
          </cell>
          <cell r="B1115" t="str">
            <v>001</v>
          </cell>
          <cell r="C1115" t="str">
            <v>44</v>
          </cell>
          <cell r="D1115" t="str">
            <v>11</v>
          </cell>
          <cell r="E1115" t="str">
            <v>12</v>
          </cell>
          <cell r="F1115" t="str">
            <v>01043002</v>
          </cell>
          <cell r="G1115" t="str">
            <v>0000030312000</v>
          </cell>
          <cell r="H1115" t="str">
            <v>00000000</v>
          </cell>
          <cell r="J1115" t="str">
            <v>4410122158</v>
          </cell>
          <cell r="K1115">
            <v>14209</v>
          </cell>
          <cell r="L1115">
            <v>0</v>
          </cell>
          <cell r="M1115" t="str">
            <v>4-1-122158</v>
          </cell>
          <cell r="N1115" t="str">
            <v>ค่าเบี้ยประกัน(3ฒ-9493)10/11/44-10/11/45-บมจ.สินมั่นคง</v>
          </cell>
          <cell r="P1115" t="str">
            <v>AP3</v>
          </cell>
        </row>
        <row r="1116">
          <cell r="A1116" t="str">
            <v>JVP0004402000010</v>
          </cell>
          <cell r="B1116" t="str">
            <v>003</v>
          </cell>
          <cell r="C1116" t="str">
            <v>44</v>
          </cell>
          <cell r="D1116" t="str">
            <v>02</v>
          </cell>
          <cell r="E1116" t="str">
            <v>28</v>
          </cell>
          <cell r="F1116" t="str">
            <v>01043002</v>
          </cell>
          <cell r="G1116" t="str">
            <v>0000030312000</v>
          </cell>
          <cell r="H1116" t="str">
            <v>00000000</v>
          </cell>
          <cell r="J1116" t="str">
            <v>5  0003074</v>
          </cell>
          <cell r="K1116">
            <v>20844</v>
          </cell>
          <cell r="L1116">
            <v>0</v>
          </cell>
          <cell r="N1116" t="str">
            <v>เบี้ยประกันรถยนต์ 5ฒ-3074 16/2/44-16/2/45 บมจ.นวลิสซิ่ง</v>
          </cell>
          <cell r="P1116" t="str">
            <v>JVP</v>
          </cell>
        </row>
        <row r="1117">
          <cell r="A1117" t="str">
            <v>AP-0034403000185</v>
          </cell>
          <cell r="B1117" t="str">
            <v>022</v>
          </cell>
          <cell r="C1117" t="str">
            <v>44</v>
          </cell>
          <cell r="D1117" t="str">
            <v>03</v>
          </cell>
          <cell r="E1117" t="str">
            <v>31</v>
          </cell>
          <cell r="F1117" t="str">
            <v>01043002</v>
          </cell>
          <cell r="G1117" t="str">
            <v>0000030312000</v>
          </cell>
          <cell r="H1117" t="str">
            <v>00000000</v>
          </cell>
          <cell r="J1117" t="str">
            <v>FI01002875</v>
          </cell>
          <cell r="K1117">
            <v>92423.01</v>
          </cell>
          <cell r="L1117">
            <v>0</v>
          </cell>
          <cell r="N1117" t="str">
            <v>เบี้ยประกันภัย(ซ.60)1/4/44-3/3/45-บมจ.นวลิสซิ่ง</v>
          </cell>
          <cell r="P1117" t="str">
            <v>AP3</v>
          </cell>
        </row>
        <row r="1118">
          <cell r="A1118" t="str">
            <v>AP-0034305000092</v>
          </cell>
          <cell r="B1118" t="str">
            <v>001</v>
          </cell>
          <cell r="C1118" t="str">
            <v>43</v>
          </cell>
          <cell r="D1118" t="str">
            <v>05</v>
          </cell>
          <cell r="E1118" t="str">
            <v>29</v>
          </cell>
          <cell r="F1118" t="str">
            <v>01043002</v>
          </cell>
          <cell r="G1118" t="str">
            <v>0000030312000</v>
          </cell>
          <cell r="H1118" t="str">
            <v>00000000</v>
          </cell>
          <cell r="J1118" t="str">
            <v>M001002537</v>
          </cell>
          <cell r="K1118">
            <v>17825.13</v>
          </cell>
          <cell r="L1118">
            <v>0</v>
          </cell>
          <cell r="N1118" t="str">
            <v>เบี้ยประกันภัยรถยนต์(7พ-7841)-บจ.ไทยซูริคประกันภัย</v>
          </cell>
          <cell r="O1118">
            <v>0</v>
          </cell>
          <cell r="P1118" t="str">
            <v>AP3</v>
          </cell>
        </row>
        <row r="1119">
          <cell r="A1119" t="str">
            <v>JVP0004312000060</v>
          </cell>
          <cell r="B1119" t="str">
            <v>040</v>
          </cell>
          <cell r="C1119" t="str">
            <v>43</v>
          </cell>
          <cell r="D1119" t="str">
            <v>12</v>
          </cell>
          <cell r="E1119" t="str">
            <v>31</v>
          </cell>
          <cell r="F1119" t="str">
            <v>01043002</v>
          </cell>
          <cell r="G1119" t="str">
            <v>0000030312000</v>
          </cell>
          <cell r="H1119" t="str">
            <v>00000000</v>
          </cell>
          <cell r="J1119" t="str">
            <v>M001002537</v>
          </cell>
          <cell r="K1119">
            <v>0</v>
          </cell>
          <cell r="L1119">
            <v>10548.57</v>
          </cell>
          <cell r="N1119" t="str">
            <v>เบี้ยประกัน-7ท-7841</v>
          </cell>
          <cell r="O1119">
            <v>0</v>
          </cell>
          <cell r="P1119" t="str">
            <v>JVP</v>
          </cell>
        </row>
        <row r="1120">
          <cell r="A1120" t="str">
            <v>AP-0034401000054</v>
          </cell>
          <cell r="B1120" t="str">
            <v>001</v>
          </cell>
          <cell r="C1120" t="str">
            <v>44</v>
          </cell>
          <cell r="D1120" t="str">
            <v>01</v>
          </cell>
          <cell r="E1120" t="str">
            <v>03</v>
          </cell>
          <cell r="F1120" t="str">
            <v>01043002</v>
          </cell>
          <cell r="G1120" t="str">
            <v>0000030312000</v>
          </cell>
          <cell r="H1120" t="str">
            <v>00000000</v>
          </cell>
          <cell r="J1120" t="str">
            <v>M001072935</v>
          </cell>
          <cell r="K1120">
            <v>20433.37</v>
          </cell>
          <cell r="L1120">
            <v>0</v>
          </cell>
          <cell r="N1120" t="str">
            <v>เบี้ยระกันรถยนต์(5ฒ-3075)27/12/43-27/12/44-บจ.ไทยศรีซูริ</v>
          </cell>
          <cell r="P1120" t="str">
            <v>AP3</v>
          </cell>
        </row>
        <row r="1121">
          <cell r="A1121" t="str">
            <v>JVP0004407000002</v>
          </cell>
          <cell r="B1121" t="str">
            <v>040</v>
          </cell>
          <cell r="C1121" t="str">
            <v>44</v>
          </cell>
          <cell r="D1121" t="str">
            <v>07</v>
          </cell>
          <cell r="E1121" t="str">
            <v>01</v>
          </cell>
          <cell r="F1121" t="str">
            <v>01043002</v>
          </cell>
          <cell r="G1121" t="str">
            <v>0000030312020</v>
          </cell>
          <cell r="H1121" t="str">
            <v>00000000</v>
          </cell>
          <cell r="J1121" t="str">
            <v>0000000</v>
          </cell>
          <cell r="K1121">
            <v>0</v>
          </cell>
          <cell r="L1121">
            <v>460.67</v>
          </cell>
          <cell r="N1121" t="str">
            <v>เบี้ยประกันภัย ฟิวเจอร์พาร์ค บางแค ด.7/44บมจ.นวลิสซิ่ง</v>
          </cell>
          <cell r="P1121" t="str">
            <v>JVP</v>
          </cell>
        </row>
        <row r="1122">
          <cell r="A1122" t="str">
            <v>JVP0004402000015</v>
          </cell>
          <cell r="B1122" t="str">
            <v>008</v>
          </cell>
          <cell r="C1122" t="str">
            <v>44</v>
          </cell>
          <cell r="D1122" t="str">
            <v>02</v>
          </cell>
          <cell r="E1122" t="str">
            <v>28</v>
          </cell>
          <cell r="F1122" t="str">
            <v>01043002</v>
          </cell>
          <cell r="G1122" t="str">
            <v>0000030412100</v>
          </cell>
          <cell r="H1122" t="str">
            <v>00000000</v>
          </cell>
          <cell r="J1122" t="str">
            <v>0000000</v>
          </cell>
          <cell r="K1122">
            <v>0</v>
          </cell>
          <cell r="L1122">
            <v>872.75</v>
          </cell>
          <cell r="N1122" t="str">
            <v>เบี้ยประกันรถยนต์ 9ฏ-6092 10-28/2/44 บมจ.นวลิสซิ่ง</v>
          </cell>
          <cell r="P1122" t="str">
            <v>JVP</v>
          </cell>
        </row>
        <row r="1123">
          <cell r="A1123" t="str">
            <v>JVP0004402000015</v>
          </cell>
          <cell r="B1123" t="str">
            <v>012</v>
          </cell>
          <cell r="C1123" t="str">
            <v>44</v>
          </cell>
          <cell r="D1123" t="str">
            <v>02</v>
          </cell>
          <cell r="E1123" t="str">
            <v>28</v>
          </cell>
          <cell r="F1123" t="str">
            <v>01043002</v>
          </cell>
          <cell r="G1123" t="str">
            <v>0000030412100</v>
          </cell>
          <cell r="H1123" t="str">
            <v>00000000</v>
          </cell>
          <cell r="J1123" t="str">
            <v>0000000</v>
          </cell>
          <cell r="K1123">
            <v>0</v>
          </cell>
          <cell r="L1123">
            <v>591.78</v>
          </cell>
          <cell r="P1123" t="str">
            <v>JVP</v>
          </cell>
        </row>
        <row r="1124">
          <cell r="A1124" t="str">
            <v>JVP0004403000011</v>
          </cell>
          <cell r="B1124" t="str">
            <v>008</v>
          </cell>
          <cell r="C1124" t="str">
            <v>44</v>
          </cell>
          <cell r="D1124" t="str">
            <v>03</v>
          </cell>
          <cell r="E1124" t="str">
            <v>31</v>
          </cell>
          <cell r="F1124" t="str">
            <v>01043002</v>
          </cell>
          <cell r="G1124" t="str">
            <v>0000030412100</v>
          </cell>
          <cell r="H1124" t="str">
            <v>00000000</v>
          </cell>
          <cell r="J1124" t="str">
            <v>0000000</v>
          </cell>
          <cell r="K1124">
            <v>0</v>
          </cell>
          <cell r="L1124">
            <v>1423.96</v>
          </cell>
          <cell r="N1124" t="str">
            <v>เบี้ยประกันรถยนต์ 9ฏ-6092 ด.3/44 บมจ.นวลิสซิ่ง</v>
          </cell>
          <cell r="P1124" t="str">
            <v>JVP</v>
          </cell>
        </row>
        <row r="1125">
          <cell r="A1125" t="str">
            <v>JVP0004403000011</v>
          </cell>
          <cell r="B1125" t="str">
            <v>012</v>
          </cell>
          <cell r="C1125" t="str">
            <v>44</v>
          </cell>
          <cell r="D1125" t="str">
            <v>03</v>
          </cell>
          <cell r="E1125" t="str">
            <v>31</v>
          </cell>
          <cell r="F1125" t="str">
            <v>01043002</v>
          </cell>
          <cell r="G1125" t="str">
            <v>0000030412100</v>
          </cell>
          <cell r="H1125" t="str">
            <v>00000000</v>
          </cell>
          <cell r="J1125" t="str">
            <v>0000000</v>
          </cell>
          <cell r="K1125">
            <v>0</v>
          </cell>
          <cell r="L1125">
            <v>1528.77</v>
          </cell>
          <cell r="N1125" t="str">
            <v>เบี้ยประกันรถยนต์ ลม-1938 ด.3/44 บง.ทิสโก้(มหาชน)</v>
          </cell>
          <cell r="P1125" t="str">
            <v>JVP</v>
          </cell>
        </row>
        <row r="1126">
          <cell r="A1126" t="str">
            <v>JVP0004403000011</v>
          </cell>
          <cell r="B1126" t="str">
            <v>014</v>
          </cell>
          <cell r="C1126" t="str">
            <v>44</v>
          </cell>
          <cell r="D1126" t="str">
            <v>03</v>
          </cell>
          <cell r="E1126" t="str">
            <v>31</v>
          </cell>
          <cell r="F1126" t="str">
            <v>01043002</v>
          </cell>
          <cell r="G1126" t="str">
            <v>0000030412100</v>
          </cell>
          <cell r="H1126" t="str">
            <v>00000000</v>
          </cell>
          <cell r="J1126" t="str">
            <v>0000000</v>
          </cell>
          <cell r="K1126">
            <v>0</v>
          </cell>
          <cell r="L1126">
            <v>897.27</v>
          </cell>
          <cell r="N1126" t="str">
            <v>เบี้ยประกันรถยนต์ 4พ-0482 ด.3/44 บมจ.นวลิสซิ่ง</v>
          </cell>
          <cell r="P1126" t="str">
            <v>JVP</v>
          </cell>
        </row>
        <row r="1127">
          <cell r="A1127" t="str">
            <v>JVP0004404000008</v>
          </cell>
          <cell r="B1127" t="str">
            <v>008</v>
          </cell>
          <cell r="C1127" t="str">
            <v>44</v>
          </cell>
          <cell r="D1127" t="str">
            <v>04</v>
          </cell>
          <cell r="E1127" t="str">
            <v>30</v>
          </cell>
          <cell r="F1127" t="str">
            <v>01043002</v>
          </cell>
          <cell r="G1127" t="str">
            <v>0000030412100</v>
          </cell>
          <cell r="H1127" t="str">
            <v>00000000</v>
          </cell>
          <cell r="J1127" t="str">
            <v>0000000</v>
          </cell>
          <cell r="K1127">
            <v>0</v>
          </cell>
          <cell r="L1127">
            <v>1378.03</v>
          </cell>
          <cell r="N1127" t="str">
            <v>เบี้ยประกันรถยนต์ 9ฏ-6092 ด.4/44 บมจ.นวลิสซิ่ง</v>
          </cell>
          <cell r="P1127" t="str">
            <v>JVP</v>
          </cell>
        </row>
        <row r="1128">
          <cell r="A1128" t="str">
            <v>JVP0004404000008</v>
          </cell>
          <cell r="B1128" t="str">
            <v>012</v>
          </cell>
          <cell r="C1128" t="str">
            <v>44</v>
          </cell>
          <cell r="D1128" t="str">
            <v>04</v>
          </cell>
          <cell r="E1128" t="str">
            <v>30</v>
          </cell>
          <cell r="F1128" t="str">
            <v>01043002</v>
          </cell>
          <cell r="G1128" t="str">
            <v>0000030412100</v>
          </cell>
          <cell r="H1128" t="str">
            <v>00000000</v>
          </cell>
          <cell r="J1128" t="str">
            <v>0000000</v>
          </cell>
          <cell r="K1128">
            <v>0</v>
          </cell>
          <cell r="L1128">
            <v>1479.45</v>
          </cell>
          <cell r="N1128" t="str">
            <v>เบี้ยประกันรถยนต์ ลม-1938 ด.4/44 บง.ทิสโก้(มหาชน)</v>
          </cell>
          <cell r="P1128" t="str">
            <v>JVP</v>
          </cell>
        </row>
        <row r="1129">
          <cell r="A1129" t="str">
            <v>JVP0004404000008</v>
          </cell>
          <cell r="B1129" t="str">
            <v>014</v>
          </cell>
          <cell r="C1129" t="str">
            <v>44</v>
          </cell>
          <cell r="D1129" t="str">
            <v>04</v>
          </cell>
          <cell r="E1129" t="str">
            <v>30</v>
          </cell>
          <cell r="F1129" t="str">
            <v>01043002</v>
          </cell>
          <cell r="G1129" t="str">
            <v>0000030412100</v>
          </cell>
          <cell r="H1129" t="str">
            <v>00000000</v>
          </cell>
          <cell r="J1129" t="str">
            <v>0000000</v>
          </cell>
          <cell r="K1129">
            <v>0</v>
          </cell>
          <cell r="L1129">
            <v>1121.5899999999999</v>
          </cell>
          <cell r="N1129" t="str">
            <v>เบี้ยประกันรถยนต์ 4พ-0482 ด.4/44 บมจ.นวลิสซิ่ง</v>
          </cell>
          <cell r="P1129" t="str">
            <v>JVP</v>
          </cell>
        </row>
        <row r="1130">
          <cell r="A1130" t="str">
            <v>JVP0004405000009</v>
          </cell>
          <cell r="B1130" t="str">
            <v>008</v>
          </cell>
          <cell r="C1130" t="str">
            <v>44</v>
          </cell>
          <cell r="D1130" t="str">
            <v>05</v>
          </cell>
          <cell r="E1130" t="str">
            <v>31</v>
          </cell>
          <cell r="F1130" t="str">
            <v>01043002</v>
          </cell>
          <cell r="G1130" t="str">
            <v>0000030412100</v>
          </cell>
          <cell r="H1130" t="str">
            <v>00000000</v>
          </cell>
          <cell r="J1130" t="str">
            <v>0000000</v>
          </cell>
          <cell r="K1130">
            <v>0</v>
          </cell>
          <cell r="L1130">
            <v>1423.96</v>
          </cell>
          <cell r="N1130" t="str">
            <v>เบี้ยประกันรถยนต์ 9ฏ-6092 ด.5/44 บมจ.นวลิสซิ่ง</v>
          </cell>
          <cell r="P1130" t="str">
            <v>JVP</v>
          </cell>
        </row>
        <row r="1131">
          <cell r="A1131" t="str">
            <v>JVP0004405000009</v>
          </cell>
          <cell r="B1131" t="str">
            <v>012</v>
          </cell>
          <cell r="C1131" t="str">
            <v>44</v>
          </cell>
          <cell r="D1131" t="str">
            <v>05</v>
          </cell>
          <cell r="E1131" t="str">
            <v>31</v>
          </cell>
          <cell r="F1131" t="str">
            <v>01043002</v>
          </cell>
          <cell r="G1131" t="str">
            <v>0000030412100</v>
          </cell>
          <cell r="H1131" t="str">
            <v>00000000</v>
          </cell>
          <cell r="J1131" t="str">
            <v>0000000</v>
          </cell>
          <cell r="K1131">
            <v>0</v>
          </cell>
          <cell r="L1131">
            <v>1528.77</v>
          </cell>
          <cell r="N1131" t="str">
            <v>เบี้ยประกันรถยนต์ ลม-1938 ด.5/44 บง.ทิสโก้(มหาชน)</v>
          </cell>
          <cell r="P1131" t="str">
            <v>JVP</v>
          </cell>
        </row>
        <row r="1132">
          <cell r="A1132" t="str">
            <v>JVP0004405000009</v>
          </cell>
          <cell r="B1132" t="str">
            <v>014</v>
          </cell>
          <cell r="C1132" t="str">
            <v>44</v>
          </cell>
          <cell r="D1132" t="str">
            <v>05</v>
          </cell>
          <cell r="E1132" t="str">
            <v>31</v>
          </cell>
          <cell r="F1132" t="str">
            <v>01043002</v>
          </cell>
          <cell r="G1132" t="str">
            <v>0000030412100</v>
          </cell>
          <cell r="H1132" t="str">
            <v>00000000</v>
          </cell>
          <cell r="J1132" t="str">
            <v>0000000</v>
          </cell>
          <cell r="K1132">
            <v>0</v>
          </cell>
          <cell r="L1132">
            <v>1158.98</v>
          </cell>
          <cell r="N1132" t="str">
            <v>เบี้ยประกันรถยนต์ 4พ-0482 ด.5/44 บมจ.นวลิสซิ่ง</v>
          </cell>
          <cell r="P1132" t="str">
            <v>JVP</v>
          </cell>
        </row>
        <row r="1133">
          <cell r="A1133" t="str">
            <v>JVP0004406000005</v>
          </cell>
          <cell r="B1133" t="str">
            <v>008</v>
          </cell>
          <cell r="C1133" t="str">
            <v>44</v>
          </cell>
          <cell r="D1133" t="str">
            <v>06</v>
          </cell>
          <cell r="E1133" t="str">
            <v>30</v>
          </cell>
          <cell r="F1133" t="str">
            <v>01043002</v>
          </cell>
          <cell r="G1133" t="str">
            <v>0000030412100</v>
          </cell>
          <cell r="H1133" t="str">
            <v>00000000</v>
          </cell>
          <cell r="J1133" t="str">
            <v>0000000</v>
          </cell>
          <cell r="K1133">
            <v>0</v>
          </cell>
          <cell r="L1133">
            <v>1378.03</v>
          </cell>
          <cell r="N1133" t="str">
            <v>เบี้ยประกันรถยนต์ 9ฏ-6092 ด.6/44 บมจ.นวลิสซิ่ง</v>
          </cell>
          <cell r="P1133" t="str">
            <v>JVP</v>
          </cell>
        </row>
        <row r="1134">
          <cell r="A1134" t="str">
            <v>JVP0004406000005</v>
          </cell>
          <cell r="B1134" t="str">
            <v>012</v>
          </cell>
          <cell r="C1134" t="str">
            <v>44</v>
          </cell>
          <cell r="D1134" t="str">
            <v>06</v>
          </cell>
          <cell r="E1134" t="str">
            <v>30</v>
          </cell>
          <cell r="F1134" t="str">
            <v>01043002</v>
          </cell>
          <cell r="G1134" t="str">
            <v>0000030412100</v>
          </cell>
          <cell r="H1134" t="str">
            <v>00000000</v>
          </cell>
          <cell r="J1134" t="str">
            <v>0000000</v>
          </cell>
          <cell r="K1134">
            <v>0</v>
          </cell>
          <cell r="L1134">
            <v>1479.45</v>
          </cell>
          <cell r="N1134" t="str">
            <v>เบี้ยประกันรถยนต์ ลม-1938 ด.6/44 บง.ทิสโก้(มหาชน)</v>
          </cell>
          <cell r="P1134" t="str">
            <v>JVP</v>
          </cell>
        </row>
        <row r="1135">
          <cell r="A1135" t="str">
            <v>JVP0004406000005</v>
          </cell>
          <cell r="B1135" t="str">
            <v>014</v>
          </cell>
          <cell r="C1135" t="str">
            <v>44</v>
          </cell>
          <cell r="D1135" t="str">
            <v>06</v>
          </cell>
          <cell r="E1135" t="str">
            <v>30</v>
          </cell>
          <cell r="F1135" t="str">
            <v>01043002</v>
          </cell>
          <cell r="G1135" t="str">
            <v>0000030412100</v>
          </cell>
          <cell r="H1135" t="str">
            <v>00000000</v>
          </cell>
          <cell r="J1135" t="str">
            <v>0000000</v>
          </cell>
          <cell r="K1135">
            <v>0</v>
          </cell>
          <cell r="L1135">
            <v>1121.5899999999999</v>
          </cell>
          <cell r="N1135" t="str">
            <v>เบี้ยประกันรถยนต์ 4พ-0482 ด.6/44 บมจ.นวลิสซิ่ง</v>
          </cell>
          <cell r="P1135" t="str">
            <v>JVP</v>
          </cell>
        </row>
        <row r="1136">
          <cell r="A1136" t="str">
            <v>JVP0004406000005</v>
          </cell>
          <cell r="B1136" t="str">
            <v>030</v>
          </cell>
          <cell r="C1136" t="str">
            <v>44</v>
          </cell>
          <cell r="D1136" t="str">
            <v>06</v>
          </cell>
          <cell r="E1136" t="str">
            <v>30</v>
          </cell>
          <cell r="F1136" t="str">
            <v>01043002</v>
          </cell>
          <cell r="G1136" t="str">
            <v>0000030412100</v>
          </cell>
          <cell r="H1136" t="str">
            <v>00000000</v>
          </cell>
          <cell r="J1136" t="str">
            <v>0000000</v>
          </cell>
          <cell r="K1136">
            <v>0</v>
          </cell>
          <cell r="L1136">
            <v>215.37</v>
          </cell>
          <cell r="N1136" t="str">
            <v>เบี้ยประกันรถยนต์ รฉ-7356 ด.6/44 บจ.วิริยะประกันภัย</v>
          </cell>
          <cell r="P1136" t="str">
            <v>JVP</v>
          </cell>
        </row>
        <row r="1137">
          <cell r="A1137" t="str">
            <v>JVP0004407000003</v>
          </cell>
          <cell r="B1137" t="str">
            <v>008</v>
          </cell>
          <cell r="C1137" t="str">
            <v>44</v>
          </cell>
          <cell r="D1137" t="str">
            <v>07</v>
          </cell>
          <cell r="E1137" t="str">
            <v>01</v>
          </cell>
          <cell r="F1137" t="str">
            <v>01043002</v>
          </cell>
          <cell r="G1137" t="str">
            <v>0000030412100</v>
          </cell>
          <cell r="H1137" t="str">
            <v>00000000</v>
          </cell>
          <cell r="J1137" t="str">
            <v>0000000</v>
          </cell>
          <cell r="K1137">
            <v>0</v>
          </cell>
          <cell r="L1137">
            <v>1423.96</v>
          </cell>
          <cell r="N1137" t="str">
            <v>เบี้ยประกันรถยนต์ 9ฏ-6092 ด.7/44 บมจ.นวลิสซิ่ง</v>
          </cell>
          <cell r="P1137" t="str">
            <v>JVP</v>
          </cell>
        </row>
        <row r="1138">
          <cell r="A1138" t="str">
            <v>JVP0004407000003</v>
          </cell>
          <cell r="B1138" t="str">
            <v>012</v>
          </cell>
          <cell r="C1138" t="str">
            <v>44</v>
          </cell>
          <cell r="D1138" t="str">
            <v>07</v>
          </cell>
          <cell r="E1138" t="str">
            <v>01</v>
          </cell>
          <cell r="F1138" t="str">
            <v>01043002</v>
          </cell>
          <cell r="G1138" t="str">
            <v>0000030412100</v>
          </cell>
          <cell r="H1138" t="str">
            <v>00000000</v>
          </cell>
          <cell r="J1138" t="str">
            <v>0000000</v>
          </cell>
          <cell r="K1138">
            <v>0</v>
          </cell>
          <cell r="L1138">
            <v>1528.77</v>
          </cell>
          <cell r="N1138" t="str">
            <v>เบี้ยประกันรถยนต์ ลม-1938 ด.7/44 บง.ทิสโก้(มหาชน)</v>
          </cell>
          <cell r="P1138" t="str">
            <v>JVP</v>
          </cell>
        </row>
        <row r="1139">
          <cell r="A1139" t="str">
            <v>JVP0004407000003</v>
          </cell>
          <cell r="B1139" t="str">
            <v>014</v>
          </cell>
          <cell r="C1139" t="str">
            <v>44</v>
          </cell>
          <cell r="D1139" t="str">
            <v>07</v>
          </cell>
          <cell r="E1139" t="str">
            <v>01</v>
          </cell>
          <cell r="F1139" t="str">
            <v>01043002</v>
          </cell>
          <cell r="G1139" t="str">
            <v>0000030412100</v>
          </cell>
          <cell r="H1139" t="str">
            <v>00000000</v>
          </cell>
          <cell r="J1139" t="str">
            <v>0000000</v>
          </cell>
          <cell r="K1139">
            <v>0</v>
          </cell>
          <cell r="L1139">
            <v>1158.98</v>
          </cell>
          <cell r="N1139" t="str">
            <v>เบี้ยประกันรถยนต์ 4พ-0482 ด.7/44 บมจ.นวลิสซิ่ง</v>
          </cell>
          <cell r="P1139" t="str">
            <v>JVP</v>
          </cell>
        </row>
        <row r="1140">
          <cell r="A1140" t="str">
            <v>JVP0004407000003</v>
          </cell>
          <cell r="B1140" t="str">
            <v>030</v>
          </cell>
          <cell r="C1140" t="str">
            <v>44</v>
          </cell>
          <cell r="D1140" t="str">
            <v>07</v>
          </cell>
          <cell r="E1140" t="str">
            <v>01</v>
          </cell>
          <cell r="F1140" t="str">
            <v>01043002</v>
          </cell>
          <cell r="G1140" t="str">
            <v>0000030412100</v>
          </cell>
          <cell r="H1140" t="str">
            <v>00000000</v>
          </cell>
          <cell r="J1140" t="str">
            <v>0000000</v>
          </cell>
          <cell r="K1140">
            <v>0</v>
          </cell>
          <cell r="L1140">
            <v>1335.31</v>
          </cell>
          <cell r="N1140" t="str">
            <v>เบี้ยประกันรถยนต์ รฉ-7356 ด.7/44 บจ.วิริยะประกันภัย</v>
          </cell>
          <cell r="P1140" t="str">
            <v>JVP</v>
          </cell>
        </row>
        <row r="1141">
          <cell r="A1141" t="str">
            <v>JVP0004408000003</v>
          </cell>
          <cell r="B1141" t="str">
            <v>008</v>
          </cell>
          <cell r="C1141" t="str">
            <v>44</v>
          </cell>
          <cell r="D1141" t="str">
            <v>08</v>
          </cell>
          <cell r="E1141" t="str">
            <v>01</v>
          </cell>
          <cell r="F1141" t="str">
            <v>01043002</v>
          </cell>
          <cell r="G1141" t="str">
            <v>0000030412100</v>
          </cell>
          <cell r="H1141" t="str">
            <v>00000000</v>
          </cell>
          <cell r="J1141" t="str">
            <v>0000000</v>
          </cell>
          <cell r="K1141">
            <v>0</v>
          </cell>
          <cell r="L1141">
            <v>1423.96</v>
          </cell>
          <cell r="N1141" t="str">
            <v>เบี้ยประกันนถยนต์ 9ฏ-6092 ด.8/44 บมจ.นวลิสซิ่ง</v>
          </cell>
          <cell r="P1141" t="str">
            <v>JVP</v>
          </cell>
        </row>
        <row r="1142">
          <cell r="A1142" t="str">
            <v>JVP0004408000003</v>
          </cell>
          <cell r="B1142" t="str">
            <v>012</v>
          </cell>
          <cell r="C1142" t="str">
            <v>44</v>
          </cell>
          <cell r="D1142" t="str">
            <v>08</v>
          </cell>
          <cell r="E1142" t="str">
            <v>01</v>
          </cell>
          <cell r="F1142" t="str">
            <v>01043002</v>
          </cell>
          <cell r="G1142" t="str">
            <v>0000030412100</v>
          </cell>
          <cell r="H1142" t="str">
            <v>00000000</v>
          </cell>
          <cell r="J1142" t="str">
            <v>0000000</v>
          </cell>
          <cell r="K1142">
            <v>0</v>
          </cell>
          <cell r="L1142">
            <v>1528.77</v>
          </cell>
          <cell r="N1142" t="str">
            <v>เบี้ยประกันนถยนต์ ลม-1938 ด.8/44 บง.ทิสโก้(มหาชน)</v>
          </cell>
          <cell r="P1142" t="str">
            <v>JVP</v>
          </cell>
        </row>
        <row r="1143">
          <cell r="A1143" t="str">
            <v>JVP0004408000003</v>
          </cell>
          <cell r="B1143" t="str">
            <v>014</v>
          </cell>
          <cell r="C1143" t="str">
            <v>44</v>
          </cell>
          <cell r="D1143" t="str">
            <v>08</v>
          </cell>
          <cell r="E1143" t="str">
            <v>01</v>
          </cell>
          <cell r="F1143" t="str">
            <v>01043002</v>
          </cell>
          <cell r="G1143" t="str">
            <v>0000030412100</v>
          </cell>
          <cell r="H1143" t="str">
            <v>00000000</v>
          </cell>
          <cell r="J1143" t="str">
            <v>0000000</v>
          </cell>
          <cell r="K1143">
            <v>0</v>
          </cell>
          <cell r="L1143">
            <v>1158.98</v>
          </cell>
          <cell r="N1143" t="str">
            <v>เบี้ยประกันนถยนต์ 4พ-0482 ด.8/44 บมจ.นวลิสซิ่ง</v>
          </cell>
          <cell r="P1143" t="str">
            <v>JVP</v>
          </cell>
        </row>
        <row r="1144">
          <cell r="A1144" t="str">
            <v>JVP0004408000003</v>
          </cell>
          <cell r="B1144" t="str">
            <v>030</v>
          </cell>
          <cell r="C1144" t="str">
            <v>44</v>
          </cell>
          <cell r="D1144" t="str">
            <v>08</v>
          </cell>
          <cell r="E1144" t="str">
            <v>01</v>
          </cell>
          <cell r="F1144" t="str">
            <v>01043002</v>
          </cell>
          <cell r="G1144" t="str">
            <v>0000030412100</v>
          </cell>
          <cell r="H1144" t="str">
            <v>00000000</v>
          </cell>
          <cell r="J1144" t="str">
            <v>0000000</v>
          </cell>
          <cell r="K1144">
            <v>0</v>
          </cell>
          <cell r="L1144">
            <v>1335.31</v>
          </cell>
          <cell r="N1144" t="str">
            <v>เบี้ยประกันรถยนต์ รฉ-7356 ด.8/44 บจ.วิริยะประกันภัย</v>
          </cell>
          <cell r="P1144" t="str">
            <v>JVP</v>
          </cell>
        </row>
        <row r="1145">
          <cell r="A1145" t="str">
            <v>JVP0004409000004</v>
          </cell>
          <cell r="B1145" t="str">
            <v>008</v>
          </cell>
          <cell r="C1145" t="str">
            <v>44</v>
          </cell>
          <cell r="D1145" t="str">
            <v>09</v>
          </cell>
          <cell r="E1145" t="str">
            <v>01</v>
          </cell>
          <cell r="F1145" t="str">
            <v>01043002</v>
          </cell>
          <cell r="G1145" t="str">
            <v>0000030412100</v>
          </cell>
          <cell r="H1145" t="str">
            <v>00000000</v>
          </cell>
          <cell r="J1145" t="str">
            <v>0000000</v>
          </cell>
          <cell r="K1145">
            <v>0</v>
          </cell>
          <cell r="L1145">
            <v>1378.03</v>
          </cell>
          <cell r="N1145" t="str">
            <v>เบี้ยประกันรถยนต์ 9ฏ-6092 ด.9/44 บมจ.นวลิสซิ่ง</v>
          </cell>
          <cell r="P1145" t="str">
            <v>JVP</v>
          </cell>
        </row>
        <row r="1146">
          <cell r="A1146" t="str">
            <v>JVP0004409000004</v>
          </cell>
          <cell r="B1146" t="str">
            <v>012</v>
          </cell>
          <cell r="C1146" t="str">
            <v>44</v>
          </cell>
          <cell r="D1146" t="str">
            <v>09</v>
          </cell>
          <cell r="E1146" t="str">
            <v>01</v>
          </cell>
          <cell r="F1146" t="str">
            <v>01043002</v>
          </cell>
          <cell r="G1146" t="str">
            <v>0000030412100</v>
          </cell>
          <cell r="H1146" t="str">
            <v>00000000</v>
          </cell>
          <cell r="J1146" t="str">
            <v>0000000</v>
          </cell>
          <cell r="K1146">
            <v>0</v>
          </cell>
          <cell r="L1146">
            <v>1479.45</v>
          </cell>
          <cell r="N1146" t="str">
            <v>เบี้ยประกันรถยนต์ ลม-1938 ด.9/44 บง.ทิสโก้(มหาชน)</v>
          </cell>
          <cell r="P1146" t="str">
            <v>JVP</v>
          </cell>
        </row>
        <row r="1147">
          <cell r="A1147" t="str">
            <v>JVP0004409000004</v>
          </cell>
          <cell r="B1147" t="str">
            <v>014</v>
          </cell>
          <cell r="C1147" t="str">
            <v>44</v>
          </cell>
          <cell r="D1147" t="str">
            <v>09</v>
          </cell>
          <cell r="E1147" t="str">
            <v>01</v>
          </cell>
          <cell r="F1147" t="str">
            <v>01043002</v>
          </cell>
          <cell r="G1147" t="str">
            <v>0000030412100</v>
          </cell>
          <cell r="H1147" t="str">
            <v>00000000</v>
          </cell>
          <cell r="J1147" t="str">
            <v>0000000</v>
          </cell>
          <cell r="K1147">
            <v>0</v>
          </cell>
          <cell r="L1147">
            <v>1121.5899999999999</v>
          </cell>
          <cell r="N1147" t="str">
            <v>เบี้ยประกันรถยนต์ 4พ-0482 ด.9/44 บมจ.นวลิสซิ่ง</v>
          </cell>
          <cell r="P1147" t="str">
            <v>JVP</v>
          </cell>
        </row>
        <row r="1148">
          <cell r="A1148" t="str">
            <v>JVP0004409000004</v>
          </cell>
          <cell r="B1148" t="str">
            <v>030</v>
          </cell>
          <cell r="C1148" t="str">
            <v>44</v>
          </cell>
          <cell r="D1148" t="str">
            <v>09</v>
          </cell>
          <cell r="E1148" t="str">
            <v>01</v>
          </cell>
          <cell r="F1148" t="str">
            <v>01043002</v>
          </cell>
          <cell r="G1148" t="str">
            <v>0000030412100</v>
          </cell>
          <cell r="H1148" t="str">
            <v>00000000</v>
          </cell>
          <cell r="J1148" t="str">
            <v>0000000</v>
          </cell>
          <cell r="K1148">
            <v>0</v>
          </cell>
          <cell r="L1148">
            <v>1292.24</v>
          </cell>
          <cell r="N1148" t="str">
            <v>เบี้ยประกันรถยนต์ รฉ-7356 ด.9/44 บจ.วิริยะประกันภัย</v>
          </cell>
          <cell r="P1148" t="str">
            <v>JVP</v>
          </cell>
        </row>
        <row r="1149">
          <cell r="A1149" t="str">
            <v>JVP0004410000004</v>
          </cell>
          <cell r="B1149" t="str">
            <v>008</v>
          </cell>
          <cell r="C1149" t="str">
            <v>44</v>
          </cell>
          <cell r="D1149" t="str">
            <v>10</v>
          </cell>
          <cell r="E1149" t="str">
            <v>01</v>
          </cell>
          <cell r="F1149" t="str">
            <v>01043002</v>
          </cell>
          <cell r="G1149" t="str">
            <v>0000030412100</v>
          </cell>
          <cell r="H1149" t="str">
            <v>00000000</v>
          </cell>
          <cell r="J1149" t="str">
            <v>0000000</v>
          </cell>
          <cell r="K1149">
            <v>0</v>
          </cell>
          <cell r="L1149">
            <v>1423.96</v>
          </cell>
          <cell r="N1149" t="str">
            <v>เบี้ยประกันรถยนต์ 9ฎ-6092 ด.10/44 บมจ.นวลิสซิ่ง</v>
          </cell>
          <cell r="P1149" t="str">
            <v>JVP</v>
          </cell>
        </row>
        <row r="1150">
          <cell r="A1150" t="str">
            <v>JVP0004410000004</v>
          </cell>
          <cell r="B1150" t="str">
            <v>012</v>
          </cell>
          <cell r="C1150" t="str">
            <v>44</v>
          </cell>
          <cell r="D1150" t="str">
            <v>10</v>
          </cell>
          <cell r="E1150" t="str">
            <v>01</v>
          </cell>
          <cell r="F1150" t="str">
            <v>01043002</v>
          </cell>
          <cell r="G1150" t="str">
            <v>0000030412100</v>
          </cell>
          <cell r="H1150" t="str">
            <v>00000000</v>
          </cell>
          <cell r="J1150" t="str">
            <v>0000000</v>
          </cell>
          <cell r="K1150">
            <v>0</v>
          </cell>
          <cell r="L1150">
            <v>1528.77</v>
          </cell>
          <cell r="N1150" t="str">
            <v>เบี้ยประกันรถยนต์ ลม-1938 ด.10/44 บง.ทิสโก้(มหาชน)</v>
          </cell>
          <cell r="P1150" t="str">
            <v>JVP</v>
          </cell>
        </row>
        <row r="1151">
          <cell r="A1151" t="str">
            <v>JVP0004410000004</v>
          </cell>
          <cell r="B1151" t="str">
            <v>014</v>
          </cell>
          <cell r="C1151" t="str">
            <v>44</v>
          </cell>
          <cell r="D1151" t="str">
            <v>10</v>
          </cell>
          <cell r="E1151" t="str">
            <v>01</v>
          </cell>
          <cell r="F1151" t="str">
            <v>01043002</v>
          </cell>
          <cell r="G1151" t="str">
            <v>0000030412100</v>
          </cell>
          <cell r="H1151" t="str">
            <v>00000000</v>
          </cell>
          <cell r="J1151" t="str">
            <v>0000000</v>
          </cell>
          <cell r="K1151">
            <v>0</v>
          </cell>
          <cell r="L1151">
            <v>1158.98</v>
          </cell>
          <cell r="N1151" t="str">
            <v>เบี้ยประกันรถยนต์ 4พ-0482 ด.10/44 บมจ.นวลิสซิ่ง</v>
          </cell>
          <cell r="P1151" t="str">
            <v>JVP</v>
          </cell>
        </row>
        <row r="1152">
          <cell r="A1152" t="str">
            <v>JVP0004410000004</v>
          </cell>
          <cell r="B1152" t="str">
            <v>030</v>
          </cell>
          <cell r="C1152" t="str">
            <v>44</v>
          </cell>
          <cell r="D1152" t="str">
            <v>10</v>
          </cell>
          <cell r="E1152" t="str">
            <v>01</v>
          </cell>
          <cell r="F1152" t="str">
            <v>01043002</v>
          </cell>
          <cell r="G1152" t="str">
            <v>0000030412100</v>
          </cell>
          <cell r="H1152" t="str">
            <v>00000000</v>
          </cell>
          <cell r="J1152" t="str">
            <v>0000000</v>
          </cell>
          <cell r="K1152">
            <v>0</v>
          </cell>
          <cell r="L1152">
            <v>1335.31</v>
          </cell>
          <cell r="N1152" t="str">
            <v>เบี้ยประกันรถนยต์ รฉ-7356 ด.10/44 บจ.วิริยะประกันภัย</v>
          </cell>
          <cell r="P1152" t="str">
            <v>JVP</v>
          </cell>
        </row>
        <row r="1153">
          <cell r="A1153" t="str">
            <v>JVP0004411000004</v>
          </cell>
          <cell r="B1153" t="str">
            <v>008</v>
          </cell>
          <cell r="C1153" t="str">
            <v>44</v>
          </cell>
          <cell r="D1153" t="str">
            <v>11</v>
          </cell>
          <cell r="E1153" t="str">
            <v>01</v>
          </cell>
          <cell r="F1153" t="str">
            <v>01043002</v>
          </cell>
          <cell r="G1153" t="str">
            <v>0000030412100</v>
          </cell>
          <cell r="H1153" t="str">
            <v>00000000</v>
          </cell>
          <cell r="J1153" t="str">
            <v>0000000</v>
          </cell>
          <cell r="K1153">
            <v>0</v>
          </cell>
          <cell r="L1153">
            <v>1378.03</v>
          </cell>
          <cell r="N1153" t="str">
            <v>เบี้ยประกันรถยนต์ 9ฎ-6092 ด.11/44 บมจ.นวลิสซิ่ง</v>
          </cell>
          <cell r="P1153" t="str">
            <v>JVP</v>
          </cell>
        </row>
        <row r="1154">
          <cell r="A1154" t="str">
            <v>JVP0004411000004</v>
          </cell>
          <cell r="B1154" t="str">
            <v>012</v>
          </cell>
          <cell r="C1154" t="str">
            <v>44</v>
          </cell>
          <cell r="D1154" t="str">
            <v>11</v>
          </cell>
          <cell r="E1154" t="str">
            <v>01</v>
          </cell>
          <cell r="F1154" t="str">
            <v>01043002</v>
          </cell>
          <cell r="G1154" t="str">
            <v>0000030412100</v>
          </cell>
          <cell r="H1154" t="str">
            <v>00000000</v>
          </cell>
          <cell r="J1154" t="str">
            <v>0000000</v>
          </cell>
          <cell r="K1154">
            <v>0</v>
          </cell>
          <cell r="L1154">
            <v>1479.45</v>
          </cell>
          <cell r="N1154" t="str">
            <v>เบี้ยประกันรถยนต์ ลม-1938 ด.11/44 บง.ทิสโก้(มหาชน)</v>
          </cell>
          <cell r="P1154" t="str">
            <v>JVP</v>
          </cell>
        </row>
        <row r="1155">
          <cell r="A1155" t="str">
            <v>JVP0004411000004</v>
          </cell>
          <cell r="B1155" t="str">
            <v>014</v>
          </cell>
          <cell r="C1155" t="str">
            <v>44</v>
          </cell>
          <cell r="D1155" t="str">
            <v>11</v>
          </cell>
          <cell r="E1155" t="str">
            <v>01</v>
          </cell>
          <cell r="F1155" t="str">
            <v>01043002</v>
          </cell>
          <cell r="G1155" t="str">
            <v>0000030412100</v>
          </cell>
          <cell r="H1155" t="str">
            <v>00000000</v>
          </cell>
          <cell r="J1155" t="str">
            <v>0000000</v>
          </cell>
          <cell r="K1155">
            <v>0</v>
          </cell>
          <cell r="L1155">
            <v>1121.5899999999999</v>
          </cell>
          <cell r="N1155" t="str">
            <v>เบี้ยประกันรถยนต์ 4พ-0482 ด.11/44 บมจ.นวลิสซิ่ง</v>
          </cell>
          <cell r="P1155" t="str">
            <v>JVP</v>
          </cell>
        </row>
        <row r="1156">
          <cell r="A1156" t="str">
            <v>JVP0004411000004</v>
          </cell>
          <cell r="B1156" t="str">
            <v>030</v>
          </cell>
          <cell r="C1156" t="str">
            <v>44</v>
          </cell>
          <cell r="D1156" t="str">
            <v>11</v>
          </cell>
          <cell r="E1156" t="str">
            <v>01</v>
          </cell>
          <cell r="F1156" t="str">
            <v>01043002</v>
          </cell>
          <cell r="G1156" t="str">
            <v>0000030412100</v>
          </cell>
          <cell r="H1156" t="str">
            <v>00000000</v>
          </cell>
          <cell r="J1156" t="str">
            <v>0000000</v>
          </cell>
          <cell r="K1156">
            <v>0</v>
          </cell>
          <cell r="L1156">
            <v>1292.24</v>
          </cell>
          <cell r="N1156" t="str">
            <v>เบี้ยประกันรถยนต์ รฉ-7356 ด.11/44 บจ.วิริยะประกันภัย</v>
          </cell>
          <cell r="P1156" t="str">
            <v>JVP</v>
          </cell>
        </row>
        <row r="1157">
          <cell r="A1157" t="str">
            <v>JVP0004412000004</v>
          </cell>
          <cell r="B1157" t="str">
            <v>008</v>
          </cell>
          <cell r="C1157" t="str">
            <v>44</v>
          </cell>
          <cell r="D1157" t="str">
            <v>12</v>
          </cell>
          <cell r="E1157" t="str">
            <v>01</v>
          </cell>
          <cell r="F1157" t="str">
            <v>01043002</v>
          </cell>
          <cell r="G1157" t="str">
            <v>0000030412100</v>
          </cell>
          <cell r="H1157" t="str">
            <v>00000000</v>
          </cell>
          <cell r="J1157" t="str">
            <v>0000000</v>
          </cell>
          <cell r="K1157">
            <v>0</v>
          </cell>
          <cell r="L1157">
            <v>1423.96</v>
          </cell>
          <cell r="N1157" t="str">
            <v>เบี้ยประกันรถยนต์ 9ฎ-6092 ด.12/44 บมจ.นวลิสซิ่ง</v>
          </cell>
          <cell r="P1157" t="str">
            <v>JVP</v>
          </cell>
        </row>
        <row r="1158">
          <cell r="A1158" t="str">
            <v>JVP0004412000004</v>
          </cell>
          <cell r="B1158" t="str">
            <v>012</v>
          </cell>
          <cell r="C1158" t="str">
            <v>44</v>
          </cell>
          <cell r="D1158" t="str">
            <v>12</v>
          </cell>
          <cell r="E1158" t="str">
            <v>01</v>
          </cell>
          <cell r="F1158" t="str">
            <v>01043002</v>
          </cell>
          <cell r="G1158" t="str">
            <v>0000030412100</v>
          </cell>
          <cell r="H1158" t="str">
            <v>00000000</v>
          </cell>
          <cell r="J1158" t="str">
            <v>0000000</v>
          </cell>
          <cell r="K1158">
            <v>0</v>
          </cell>
          <cell r="L1158">
            <v>1528.77</v>
          </cell>
          <cell r="N1158" t="str">
            <v>เบี้ยประกันรถยนต์ ลม-1938 ด.12/44 บง.ทิสโก้(มหาชน)</v>
          </cell>
          <cell r="P1158" t="str">
            <v>JVP</v>
          </cell>
        </row>
        <row r="1159">
          <cell r="A1159" t="str">
            <v>JVP0004412000004</v>
          </cell>
          <cell r="B1159" t="str">
            <v>014</v>
          </cell>
          <cell r="C1159" t="str">
            <v>44</v>
          </cell>
          <cell r="D1159" t="str">
            <v>12</v>
          </cell>
          <cell r="E1159" t="str">
            <v>01</v>
          </cell>
          <cell r="F1159" t="str">
            <v>01043002</v>
          </cell>
          <cell r="G1159" t="str">
            <v>0000030412100</v>
          </cell>
          <cell r="H1159" t="str">
            <v>00000000</v>
          </cell>
          <cell r="J1159" t="str">
            <v>0000000</v>
          </cell>
          <cell r="K1159">
            <v>0</v>
          </cell>
          <cell r="L1159">
            <v>1158.98</v>
          </cell>
          <cell r="N1159" t="str">
            <v>เบี้ยประกันรถยนต์ 4พ-0482 ด.12/44 บมจ.นวลิสซิ่ง</v>
          </cell>
          <cell r="P1159" t="str">
            <v>JVP</v>
          </cell>
        </row>
        <row r="1160">
          <cell r="A1160" t="str">
            <v>JVP0004412000004</v>
          </cell>
          <cell r="B1160" t="str">
            <v>030</v>
          </cell>
          <cell r="C1160" t="str">
            <v>44</v>
          </cell>
          <cell r="D1160" t="str">
            <v>12</v>
          </cell>
          <cell r="E1160" t="str">
            <v>01</v>
          </cell>
          <cell r="F1160" t="str">
            <v>01043002</v>
          </cell>
          <cell r="G1160" t="str">
            <v>0000030412100</v>
          </cell>
          <cell r="H1160" t="str">
            <v>00000000</v>
          </cell>
          <cell r="J1160" t="str">
            <v>0000000</v>
          </cell>
          <cell r="K1160">
            <v>0</v>
          </cell>
          <cell r="L1160">
            <v>1335.31</v>
          </cell>
          <cell r="N1160" t="str">
            <v>เบี้ยประกันรถยนต์ รฉ-7356 ด.12/44 บจ.วิริยะประกันภัย</v>
          </cell>
          <cell r="P1160" t="str">
            <v>JVP</v>
          </cell>
        </row>
        <row r="1161">
          <cell r="A1161" t="str">
            <v>AP-0034403000065</v>
          </cell>
          <cell r="B1161" t="str">
            <v>002</v>
          </cell>
          <cell r="C1161" t="str">
            <v>44</v>
          </cell>
          <cell r="D1161" t="str">
            <v>03</v>
          </cell>
          <cell r="E1161" t="str">
            <v>06</v>
          </cell>
          <cell r="F1161" t="str">
            <v>01043002</v>
          </cell>
          <cell r="G1161" t="str">
            <v>0000030412100</v>
          </cell>
          <cell r="H1161" t="str">
            <v>00000000</v>
          </cell>
          <cell r="J1161" t="str">
            <v>0000482</v>
          </cell>
          <cell r="K1161">
            <v>12508.83</v>
          </cell>
          <cell r="L1161">
            <v>0</v>
          </cell>
          <cell r="N1161" t="str">
            <v>เบี้ยประกันภัยล่วงหน้า(4พ-0482)8/3/44-8/3/45-บมจ.นวลิสซิ</v>
          </cell>
          <cell r="P1161" t="str">
            <v>AP3</v>
          </cell>
        </row>
        <row r="1162">
          <cell r="A1162" t="str">
            <v>JVP0004403000008</v>
          </cell>
          <cell r="B1162" t="str">
            <v>005</v>
          </cell>
          <cell r="C1162" t="str">
            <v>44</v>
          </cell>
          <cell r="D1162" t="str">
            <v>03</v>
          </cell>
          <cell r="E1162" t="str">
            <v>31</v>
          </cell>
          <cell r="F1162" t="str">
            <v>01043002</v>
          </cell>
          <cell r="G1162" t="str">
            <v>0000030412100</v>
          </cell>
          <cell r="H1162" t="str">
            <v>00000000</v>
          </cell>
          <cell r="J1162" t="str">
            <v>0000482</v>
          </cell>
          <cell r="K1162">
            <v>1137.17</v>
          </cell>
          <cell r="L1162">
            <v>0</v>
          </cell>
          <cell r="N1162" t="str">
            <v>เบี้ยประกันรถยนต์ 4พ-0482 8/3/44-8/3/45AP-003-4403000065</v>
          </cell>
          <cell r="P1162" t="str">
            <v>JVP</v>
          </cell>
        </row>
        <row r="1163">
          <cell r="A1163" t="str">
            <v>JVP0004402000010</v>
          </cell>
          <cell r="B1163" t="str">
            <v>005</v>
          </cell>
          <cell r="C1163" t="str">
            <v>44</v>
          </cell>
          <cell r="D1163" t="str">
            <v>02</v>
          </cell>
          <cell r="E1163" t="str">
            <v>28</v>
          </cell>
          <cell r="F1163" t="str">
            <v>01043002</v>
          </cell>
          <cell r="G1163" t="str">
            <v>0000030412100</v>
          </cell>
          <cell r="H1163" t="str">
            <v>00000000</v>
          </cell>
          <cell r="J1163" t="str">
            <v>0001938</v>
          </cell>
          <cell r="K1163">
            <v>18000</v>
          </cell>
          <cell r="L1163">
            <v>0</v>
          </cell>
          <cell r="N1163" t="str">
            <v>เบี้ยประกันรถยนต์ ลม-1938 17/2/44-17/2/45 บง.ทิสโก้</v>
          </cell>
          <cell r="P1163" t="str">
            <v>JVP</v>
          </cell>
        </row>
        <row r="1164">
          <cell r="A1164" t="str">
            <v>AP-0034406000064</v>
          </cell>
          <cell r="B1164" t="str">
            <v>006</v>
          </cell>
          <cell r="C1164" t="str">
            <v>44</v>
          </cell>
          <cell r="D1164" t="str">
            <v>06</v>
          </cell>
          <cell r="E1164" t="str">
            <v>18</v>
          </cell>
          <cell r="F1164" t="str">
            <v>01043002</v>
          </cell>
          <cell r="G1164" t="str">
            <v>0000030412100</v>
          </cell>
          <cell r="H1164" t="str">
            <v>00000000</v>
          </cell>
          <cell r="J1164" t="str">
            <v>01 0004551</v>
          </cell>
          <cell r="K1164">
            <v>15503.86</v>
          </cell>
          <cell r="L1164">
            <v>0</v>
          </cell>
          <cell r="N1164" t="str">
            <v>ค่าเบี้ยประกัน 26/6/44-26/6/45 รฉ-7356 บจ.วิริยะประกันภั</v>
          </cell>
          <cell r="P1164" t="str">
            <v>AP3</v>
          </cell>
        </row>
        <row r="1165">
          <cell r="A1165" t="str">
            <v>JVP0004406000003</v>
          </cell>
          <cell r="B1165" t="str">
            <v>001</v>
          </cell>
          <cell r="C1165" t="str">
            <v>44</v>
          </cell>
          <cell r="D1165" t="str">
            <v>06</v>
          </cell>
          <cell r="E1165" t="str">
            <v>26</v>
          </cell>
          <cell r="F1165" t="str">
            <v>01043002</v>
          </cell>
          <cell r="G1165" t="str">
            <v>0000030412100</v>
          </cell>
          <cell r="H1165" t="str">
            <v>00000000</v>
          </cell>
          <cell r="J1165" t="str">
            <v>01 0004551</v>
          </cell>
          <cell r="K1165">
            <v>218.37</v>
          </cell>
          <cell r="L1165">
            <v>0</v>
          </cell>
          <cell r="N1165" t="str">
            <v>เบี้ยประกันรถยนต์ รอ-7356 26/6/44-26/6/45 AP-003-4406-64</v>
          </cell>
          <cell r="P1165" t="str">
            <v>JVP</v>
          </cell>
        </row>
        <row r="1166">
          <cell r="A1166" t="str">
            <v>JVP0004402000010</v>
          </cell>
          <cell r="B1166" t="str">
            <v>001</v>
          </cell>
          <cell r="C1166" t="str">
            <v>44</v>
          </cell>
          <cell r="D1166" t="str">
            <v>02</v>
          </cell>
          <cell r="E1166" t="str">
            <v>28</v>
          </cell>
          <cell r="F1166" t="str">
            <v>01043002</v>
          </cell>
          <cell r="G1166" t="str">
            <v>0000030412100</v>
          </cell>
          <cell r="H1166" t="str">
            <v>00000000</v>
          </cell>
          <cell r="J1166" t="str">
            <v>9  0006092</v>
          </cell>
          <cell r="K1166">
            <v>16766</v>
          </cell>
          <cell r="L1166">
            <v>0</v>
          </cell>
          <cell r="N1166" t="str">
            <v>เบี้ยประกันรถยนต์ 9ฏ-6092 10/2/44-10/2/45 บมจ.นวลิสซิ่ง</v>
          </cell>
          <cell r="P1166" t="str">
            <v>JVP</v>
          </cell>
        </row>
        <row r="1167">
          <cell r="A1167" t="str">
            <v>JVP0004401000021</v>
          </cell>
          <cell r="B1167" t="str">
            <v>028</v>
          </cell>
          <cell r="C1167" t="str">
            <v>44</v>
          </cell>
          <cell r="D1167" t="str">
            <v>01</v>
          </cell>
          <cell r="E1167" t="str">
            <v>31</v>
          </cell>
          <cell r="F1167" t="str">
            <v>01043002</v>
          </cell>
          <cell r="G1167" t="str">
            <v>0000030413400</v>
          </cell>
          <cell r="H1167" t="str">
            <v>00000000</v>
          </cell>
          <cell r="J1167" t="str">
            <v>0000000</v>
          </cell>
          <cell r="K1167">
            <v>0</v>
          </cell>
          <cell r="L1167">
            <v>456.33</v>
          </cell>
          <cell r="N1167" t="str">
            <v>เบี้ยประกันรถยนต์ 2อ-6188 20-31/1/44 บมจ.นวลิสซิ่ง</v>
          </cell>
          <cell r="P1167" t="str">
            <v>JVP</v>
          </cell>
        </row>
        <row r="1168">
          <cell r="A1168" t="str">
            <v>JVP0004402000015</v>
          </cell>
          <cell r="B1168" t="str">
            <v>004</v>
          </cell>
          <cell r="C1168" t="str">
            <v>44</v>
          </cell>
          <cell r="D1168" t="str">
            <v>02</v>
          </cell>
          <cell r="E1168" t="str">
            <v>28</v>
          </cell>
          <cell r="F1168" t="str">
            <v>01043002</v>
          </cell>
          <cell r="G1168" t="str">
            <v>0000030413400</v>
          </cell>
          <cell r="H1168" t="str">
            <v>00000000</v>
          </cell>
          <cell r="J1168" t="str">
            <v>0000000</v>
          </cell>
          <cell r="K1168">
            <v>0</v>
          </cell>
          <cell r="L1168">
            <v>1064.77</v>
          </cell>
          <cell r="N1168" t="str">
            <v>เบี้ยประกันรถยนต์ 2อ-6188 ด.2/44 บมจ.นวลิสซิ่ง</v>
          </cell>
          <cell r="P1168" t="str">
            <v>JVP</v>
          </cell>
        </row>
        <row r="1169">
          <cell r="A1169" t="str">
            <v>JVP0004403000011</v>
          </cell>
          <cell r="B1169" t="str">
            <v>004</v>
          </cell>
          <cell r="C1169" t="str">
            <v>44</v>
          </cell>
          <cell r="D1169" t="str">
            <v>03</v>
          </cell>
          <cell r="E1169" t="str">
            <v>31</v>
          </cell>
          <cell r="F1169" t="str">
            <v>01043002</v>
          </cell>
          <cell r="G1169" t="str">
            <v>0000030413400</v>
          </cell>
          <cell r="H1169" t="str">
            <v>00000000</v>
          </cell>
          <cell r="J1169" t="str">
            <v>0000000</v>
          </cell>
          <cell r="K1169">
            <v>0</v>
          </cell>
          <cell r="L1169">
            <v>1178.8499999999999</v>
          </cell>
          <cell r="N1169" t="str">
            <v>เบี้ยประกันรถยนต์ 2อ-6188 ด.3/44 บมจ.นวลิสซิ่ง</v>
          </cell>
          <cell r="P1169" t="str">
            <v>JVP</v>
          </cell>
        </row>
        <row r="1170">
          <cell r="A1170" t="str">
            <v>JVP0004404000008</v>
          </cell>
          <cell r="B1170" t="str">
            <v>004</v>
          </cell>
          <cell r="C1170" t="str">
            <v>44</v>
          </cell>
          <cell r="D1170" t="str">
            <v>04</v>
          </cell>
          <cell r="E1170" t="str">
            <v>30</v>
          </cell>
          <cell r="F1170" t="str">
            <v>01043002</v>
          </cell>
          <cell r="G1170" t="str">
            <v>0000030413400</v>
          </cell>
          <cell r="H1170" t="str">
            <v>00000000</v>
          </cell>
          <cell r="J1170" t="str">
            <v>0000000</v>
          </cell>
          <cell r="K1170">
            <v>0</v>
          </cell>
          <cell r="L1170">
            <v>1140.82</v>
          </cell>
          <cell r="N1170" t="str">
            <v>เบี้ยประกันรถยนต์ 2อ-6188 ด.4/44 บมจ.นวลิสซิ่ง</v>
          </cell>
          <cell r="P1170" t="str">
            <v>JVP</v>
          </cell>
        </row>
        <row r="1171">
          <cell r="A1171" t="str">
            <v>JVP0004405000009</v>
          </cell>
          <cell r="B1171" t="str">
            <v>004</v>
          </cell>
          <cell r="C1171" t="str">
            <v>44</v>
          </cell>
          <cell r="D1171" t="str">
            <v>05</v>
          </cell>
          <cell r="E1171" t="str">
            <v>31</v>
          </cell>
          <cell r="F1171" t="str">
            <v>01043002</v>
          </cell>
          <cell r="G1171" t="str">
            <v>0000030413400</v>
          </cell>
          <cell r="H1171" t="str">
            <v>00000000</v>
          </cell>
          <cell r="J1171" t="str">
            <v>0000000</v>
          </cell>
          <cell r="K1171">
            <v>0</v>
          </cell>
          <cell r="L1171">
            <v>1178.8499999999999</v>
          </cell>
          <cell r="N1171" t="str">
            <v>เบี้ยประกันรถยนต์ 2อ-6188 ด.5/44 บมจ.นวลิสซิ่ง</v>
          </cell>
          <cell r="P1171" t="str">
            <v>JVP</v>
          </cell>
        </row>
        <row r="1172">
          <cell r="A1172" t="str">
            <v>JVP0004406000005</v>
          </cell>
          <cell r="B1172" t="str">
            <v>004</v>
          </cell>
          <cell r="C1172" t="str">
            <v>44</v>
          </cell>
          <cell r="D1172" t="str">
            <v>06</v>
          </cell>
          <cell r="E1172" t="str">
            <v>30</v>
          </cell>
          <cell r="F1172" t="str">
            <v>01043002</v>
          </cell>
          <cell r="G1172" t="str">
            <v>0000030413400</v>
          </cell>
          <cell r="H1172" t="str">
            <v>00000000</v>
          </cell>
          <cell r="J1172" t="str">
            <v>0000000</v>
          </cell>
          <cell r="K1172">
            <v>0</v>
          </cell>
          <cell r="L1172">
            <v>1140.82</v>
          </cell>
          <cell r="N1172" t="str">
            <v>เบี้ยประกันรถยนต์ 2อ-6188 ด.6/44 บมจ.นวลิสซิ่ง</v>
          </cell>
          <cell r="P1172" t="str">
            <v>JVP</v>
          </cell>
        </row>
        <row r="1173">
          <cell r="A1173" t="str">
            <v>JVP0004407000003</v>
          </cell>
          <cell r="B1173" t="str">
            <v>004</v>
          </cell>
          <cell r="C1173" t="str">
            <v>44</v>
          </cell>
          <cell r="D1173" t="str">
            <v>07</v>
          </cell>
          <cell r="E1173" t="str">
            <v>01</v>
          </cell>
          <cell r="F1173" t="str">
            <v>01043002</v>
          </cell>
          <cell r="G1173" t="str">
            <v>0000030413400</v>
          </cell>
          <cell r="H1173" t="str">
            <v>00000000</v>
          </cell>
          <cell r="J1173" t="str">
            <v>0000000</v>
          </cell>
          <cell r="K1173">
            <v>0</v>
          </cell>
          <cell r="L1173">
            <v>1178.8499999999999</v>
          </cell>
          <cell r="N1173" t="str">
            <v>เบี้ยประกันรถยนต์ 2อ-6188 ด.7/44 บมจ.นวลิสซิ่ง</v>
          </cell>
          <cell r="P1173" t="str">
            <v>JVP</v>
          </cell>
        </row>
        <row r="1174">
          <cell r="A1174" t="str">
            <v>JVP0004408000003</v>
          </cell>
          <cell r="B1174" t="str">
            <v>004</v>
          </cell>
          <cell r="C1174" t="str">
            <v>44</v>
          </cell>
          <cell r="D1174" t="str">
            <v>08</v>
          </cell>
          <cell r="E1174" t="str">
            <v>01</v>
          </cell>
          <cell r="F1174" t="str">
            <v>01043002</v>
          </cell>
          <cell r="G1174" t="str">
            <v>0000030413400</v>
          </cell>
          <cell r="H1174" t="str">
            <v>00000000</v>
          </cell>
          <cell r="J1174" t="str">
            <v>0000000</v>
          </cell>
          <cell r="K1174">
            <v>0</v>
          </cell>
          <cell r="L1174">
            <v>1178.8499999999999</v>
          </cell>
          <cell r="N1174" t="str">
            <v>เบี้ยประกันนถยนต์ 2อ-6188 ด.8/44 บมจ.นวลิสซิ่ง</v>
          </cell>
          <cell r="P1174" t="str">
            <v>JVP</v>
          </cell>
        </row>
        <row r="1175">
          <cell r="A1175" t="str">
            <v>JVP0004409000004</v>
          </cell>
          <cell r="B1175" t="str">
            <v>004</v>
          </cell>
          <cell r="C1175" t="str">
            <v>44</v>
          </cell>
          <cell r="D1175" t="str">
            <v>09</v>
          </cell>
          <cell r="E1175" t="str">
            <v>01</v>
          </cell>
          <cell r="F1175" t="str">
            <v>01043002</v>
          </cell>
          <cell r="G1175" t="str">
            <v>0000030413400</v>
          </cell>
          <cell r="H1175" t="str">
            <v>00000000</v>
          </cell>
          <cell r="J1175" t="str">
            <v>0000000</v>
          </cell>
          <cell r="K1175">
            <v>0</v>
          </cell>
          <cell r="L1175">
            <v>1140.82</v>
          </cell>
          <cell r="N1175" t="str">
            <v>เบี้ยประกันรถยนต์ 2อ-6188 ด.9/44 บมจ.นวลิสซิ่ง</v>
          </cell>
          <cell r="P1175" t="str">
            <v>JVP</v>
          </cell>
        </row>
        <row r="1176">
          <cell r="A1176" t="str">
            <v>JVP0004410000004</v>
          </cell>
          <cell r="B1176" t="str">
            <v>004</v>
          </cell>
          <cell r="C1176" t="str">
            <v>44</v>
          </cell>
          <cell r="D1176" t="str">
            <v>10</v>
          </cell>
          <cell r="E1176" t="str">
            <v>01</v>
          </cell>
          <cell r="F1176" t="str">
            <v>01043002</v>
          </cell>
          <cell r="G1176" t="str">
            <v>0000030413400</v>
          </cell>
          <cell r="H1176" t="str">
            <v>00000000</v>
          </cell>
          <cell r="J1176" t="str">
            <v>0000000</v>
          </cell>
          <cell r="K1176">
            <v>0</v>
          </cell>
          <cell r="L1176">
            <v>1178.8499999999999</v>
          </cell>
          <cell r="N1176" t="str">
            <v>เบี้ยประกันรถยนต์ 2อ-6188 ด.10/44 บมจ.นวลิสซิ่ง</v>
          </cell>
          <cell r="P1176" t="str">
            <v>JVP</v>
          </cell>
        </row>
        <row r="1177">
          <cell r="A1177" t="str">
            <v>JVP0004411000004</v>
          </cell>
          <cell r="B1177" t="str">
            <v>004</v>
          </cell>
          <cell r="C1177" t="str">
            <v>44</v>
          </cell>
          <cell r="D1177" t="str">
            <v>11</v>
          </cell>
          <cell r="E1177" t="str">
            <v>01</v>
          </cell>
          <cell r="F1177" t="str">
            <v>01043002</v>
          </cell>
          <cell r="G1177" t="str">
            <v>0000030413400</v>
          </cell>
          <cell r="H1177" t="str">
            <v>00000000</v>
          </cell>
          <cell r="J1177" t="str">
            <v>0000000</v>
          </cell>
          <cell r="K1177">
            <v>0</v>
          </cell>
          <cell r="L1177">
            <v>1140.82</v>
          </cell>
          <cell r="N1177" t="str">
            <v>เบี้ยประกันรถยนต์ 2อ-6188 ด.11/44 บมจ.นวลิสซิ่ง</v>
          </cell>
          <cell r="P1177" t="str">
            <v>JVP</v>
          </cell>
        </row>
        <row r="1178">
          <cell r="A1178" t="str">
            <v>JVP0004412000004</v>
          </cell>
          <cell r="B1178" t="str">
            <v>004</v>
          </cell>
          <cell r="C1178" t="str">
            <v>44</v>
          </cell>
          <cell r="D1178" t="str">
            <v>12</v>
          </cell>
          <cell r="E1178" t="str">
            <v>01</v>
          </cell>
          <cell r="F1178" t="str">
            <v>01043002</v>
          </cell>
          <cell r="G1178" t="str">
            <v>0000030413400</v>
          </cell>
          <cell r="H1178" t="str">
            <v>00000000</v>
          </cell>
          <cell r="J1178" t="str">
            <v>0000000</v>
          </cell>
          <cell r="K1178">
            <v>0</v>
          </cell>
          <cell r="L1178">
            <v>1178.8499999999999</v>
          </cell>
          <cell r="N1178" t="str">
            <v>เบี้ยประกันรถยนต์ 2อ-6188 ด.12/44 บมจ.นวลิสซิ่ง</v>
          </cell>
          <cell r="P1178" t="str">
            <v>JVP</v>
          </cell>
        </row>
        <row r="1179">
          <cell r="A1179" t="str">
            <v>JVP0004401000013</v>
          </cell>
          <cell r="B1179" t="str">
            <v>001</v>
          </cell>
          <cell r="C1179" t="str">
            <v>44</v>
          </cell>
          <cell r="D1179" t="str">
            <v>01</v>
          </cell>
          <cell r="E1179" t="str">
            <v>31</v>
          </cell>
          <cell r="F1179" t="str">
            <v>01043002</v>
          </cell>
          <cell r="G1179" t="str">
            <v>0000030413400</v>
          </cell>
          <cell r="H1179" t="str">
            <v>00000000</v>
          </cell>
          <cell r="J1179" t="str">
            <v>2  0006188</v>
          </cell>
          <cell r="K1179">
            <v>13880</v>
          </cell>
          <cell r="L1179">
            <v>0</v>
          </cell>
          <cell r="N1179" t="str">
            <v>เบี้ยประกันรถยนต์ (2อ-6188) 20/1/44-20/1/45บมจ.นวลิสซิ่ง</v>
          </cell>
          <cell r="P1179" t="str">
            <v>JVP</v>
          </cell>
        </row>
        <row r="1180">
          <cell r="A1180" t="str">
            <v>AP-0034302000047</v>
          </cell>
          <cell r="B1180" t="str">
            <v>027</v>
          </cell>
          <cell r="C1180" t="str">
            <v>43</v>
          </cell>
          <cell r="D1180" t="str">
            <v>02</v>
          </cell>
          <cell r="E1180" t="str">
            <v>16</v>
          </cell>
          <cell r="F1180" t="str">
            <v>01043002</v>
          </cell>
          <cell r="G1180" t="str">
            <v>0003011159293</v>
          </cell>
          <cell r="H1180" t="str">
            <v>00000000</v>
          </cell>
          <cell r="J1180" t="str">
            <v>3100030001</v>
          </cell>
          <cell r="K1180">
            <v>11768.52</v>
          </cell>
          <cell r="L1180">
            <v>0</v>
          </cell>
          <cell r="N1180" t="str">
            <v>เบี้ยประกันภัย(mbk#3) 1/1/43-1/1/44- บมจ.นวลิสซิ่ง</v>
          </cell>
          <cell r="O1180">
            <v>0</v>
          </cell>
          <cell r="P1180" t="str">
            <v>AP3</v>
          </cell>
        </row>
        <row r="1181">
          <cell r="A1181" t="str">
            <v>JVP0004312000060</v>
          </cell>
          <cell r="B1181" t="str">
            <v>047</v>
          </cell>
          <cell r="C1181" t="str">
            <v>43</v>
          </cell>
          <cell r="D1181" t="str">
            <v>12</v>
          </cell>
          <cell r="E1181" t="str">
            <v>31</v>
          </cell>
          <cell r="F1181" t="str">
            <v>01043002</v>
          </cell>
          <cell r="G1181" t="str">
            <v>0003011159293</v>
          </cell>
          <cell r="H1181" t="str">
            <v>00000000</v>
          </cell>
          <cell r="J1181" t="str">
            <v>3100030001</v>
          </cell>
          <cell r="K1181">
            <v>0</v>
          </cell>
          <cell r="L1181">
            <v>10801.24</v>
          </cell>
          <cell r="N1181" t="str">
            <v>เบี้ยประกัน-MBK-3</v>
          </cell>
          <cell r="O1181">
            <v>0</v>
          </cell>
          <cell r="P1181" t="str">
            <v>JVP</v>
          </cell>
        </row>
        <row r="1182">
          <cell r="A1182" t="str">
            <v>AP-0034302000047</v>
          </cell>
          <cell r="B1182" t="str">
            <v>032</v>
          </cell>
          <cell r="C1182" t="str">
            <v>43</v>
          </cell>
          <cell r="D1182" t="str">
            <v>02</v>
          </cell>
          <cell r="E1182" t="str">
            <v>16</v>
          </cell>
          <cell r="F1182" t="str">
            <v>01043002</v>
          </cell>
          <cell r="G1182" t="str">
            <v>0003011159293</v>
          </cell>
          <cell r="H1182" t="str">
            <v>00000000</v>
          </cell>
          <cell r="J1182" t="str">
            <v>3100030003</v>
          </cell>
          <cell r="K1182">
            <v>8754.24</v>
          </cell>
          <cell r="L1182">
            <v>0</v>
          </cell>
          <cell r="N1182" t="str">
            <v>เบี้ยประกันภัย(mall/bk) 1/3/43-12/1/44- บมจ.นวลิสซิ่ง</v>
          </cell>
          <cell r="O1182">
            <v>0</v>
          </cell>
          <cell r="P1182" t="str">
            <v>AP3</v>
          </cell>
        </row>
        <row r="1183">
          <cell r="A1183" t="str">
            <v>JVP0004312000060</v>
          </cell>
          <cell r="B1183" t="str">
            <v>048</v>
          </cell>
          <cell r="C1183" t="str">
            <v>43</v>
          </cell>
          <cell r="D1183" t="str">
            <v>12</v>
          </cell>
          <cell r="E1183" t="str">
            <v>31</v>
          </cell>
          <cell r="F1183" t="str">
            <v>01043002</v>
          </cell>
          <cell r="G1183" t="str">
            <v>0003011159293</v>
          </cell>
          <cell r="H1183" t="str">
            <v>00000000</v>
          </cell>
          <cell r="J1183" t="str">
            <v>3100030003</v>
          </cell>
          <cell r="K1183">
            <v>0</v>
          </cell>
          <cell r="L1183">
            <v>8010.73</v>
          </cell>
          <cell r="N1183" t="str">
            <v>เบี้ยประกัน-MALL/BK</v>
          </cell>
          <cell r="O1183">
            <v>0</v>
          </cell>
          <cell r="P1183" t="str">
            <v>JVP</v>
          </cell>
        </row>
        <row r="1184">
          <cell r="A1184" t="str">
            <v>AP-0034302000048</v>
          </cell>
          <cell r="B1184" t="str">
            <v>007</v>
          </cell>
          <cell r="C1184" t="str">
            <v>43</v>
          </cell>
          <cell r="D1184" t="str">
            <v>02</v>
          </cell>
          <cell r="E1184" t="str">
            <v>16</v>
          </cell>
          <cell r="F1184" t="str">
            <v>01043002</v>
          </cell>
          <cell r="G1184" t="str">
            <v>0003011159293</v>
          </cell>
          <cell r="H1184" t="str">
            <v>00000000</v>
          </cell>
          <cell r="J1184" t="str">
            <v>3100030023</v>
          </cell>
          <cell r="K1184">
            <v>18064.48</v>
          </cell>
          <cell r="L1184">
            <v>0</v>
          </cell>
          <cell r="N1184" t="str">
            <v>เบี้ยประกันภัย(mall/tp#5) 1/3/43-12/1/44-บมจ.นวลิสซิ่ง</v>
          </cell>
          <cell r="O1184">
            <v>0</v>
          </cell>
          <cell r="P1184" t="str">
            <v>AP3</v>
          </cell>
        </row>
        <row r="1185">
          <cell r="A1185" t="str">
            <v>JVP0004312000060</v>
          </cell>
          <cell r="B1185" t="str">
            <v>049</v>
          </cell>
          <cell r="C1185" t="str">
            <v>43</v>
          </cell>
          <cell r="D1185" t="str">
            <v>12</v>
          </cell>
          <cell r="E1185" t="str">
            <v>31</v>
          </cell>
          <cell r="F1185" t="str">
            <v>01043002</v>
          </cell>
          <cell r="G1185" t="str">
            <v>0003011159293</v>
          </cell>
          <cell r="H1185" t="str">
            <v>00000000</v>
          </cell>
          <cell r="J1185" t="str">
            <v>3100030023</v>
          </cell>
          <cell r="K1185">
            <v>0</v>
          </cell>
          <cell r="L1185">
            <v>16530.240000000002</v>
          </cell>
          <cell r="N1185" t="str">
            <v>เบี้ยประกัน-MALL/TP</v>
          </cell>
          <cell r="O1185">
            <v>0</v>
          </cell>
          <cell r="P1185" t="str">
            <v>JVP</v>
          </cell>
        </row>
        <row r="1186">
          <cell r="A1186" t="str">
            <v>AP-0034302000048</v>
          </cell>
          <cell r="B1186" t="str">
            <v>012</v>
          </cell>
          <cell r="C1186" t="str">
            <v>43</v>
          </cell>
          <cell r="D1186" t="str">
            <v>02</v>
          </cell>
          <cell r="E1186" t="str">
            <v>16</v>
          </cell>
          <cell r="F1186" t="str">
            <v>01043002</v>
          </cell>
          <cell r="G1186" t="str">
            <v>0003011159293</v>
          </cell>
          <cell r="H1186" t="str">
            <v>00000000</v>
          </cell>
          <cell r="J1186" t="str">
            <v>3100030031</v>
          </cell>
          <cell r="K1186">
            <v>8950.7999999999993</v>
          </cell>
          <cell r="L1186">
            <v>0</v>
          </cell>
          <cell r="N1186" t="str">
            <v>เบี้ยประกันภัย(fp/bk) 1/3/43-25/1/44-บมจ.นวลิสซิ่ง</v>
          </cell>
          <cell r="O1186">
            <v>0</v>
          </cell>
          <cell r="P1186" t="str">
            <v>AP3</v>
          </cell>
        </row>
        <row r="1187">
          <cell r="A1187" t="str">
            <v>JVP0004312000060</v>
          </cell>
          <cell r="B1187" t="str">
            <v>050</v>
          </cell>
          <cell r="C1187" t="str">
            <v>43</v>
          </cell>
          <cell r="D1187" t="str">
            <v>12</v>
          </cell>
          <cell r="E1187" t="str">
            <v>31</v>
          </cell>
          <cell r="F1187" t="str">
            <v>01043002</v>
          </cell>
          <cell r="G1187" t="str">
            <v>0003011159293</v>
          </cell>
          <cell r="H1187" t="str">
            <v>00000000</v>
          </cell>
          <cell r="J1187" t="str">
            <v>3100030031</v>
          </cell>
          <cell r="K1187">
            <v>0</v>
          </cell>
          <cell r="L1187">
            <v>8190.6</v>
          </cell>
          <cell r="N1187" t="str">
            <v>เบี้ยประกัน-FP/BK</v>
          </cell>
          <cell r="O1187">
            <v>0</v>
          </cell>
          <cell r="P1187" t="str">
            <v>JVP</v>
          </cell>
        </row>
        <row r="1188">
          <cell r="A1188" t="str">
            <v>AP-0034302000048</v>
          </cell>
          <cell r="B1188" t="str">
            <v>017</v>
          </cell>
          <cell r="C1188" t="str">
            <v>43</v>
          </cell>
          <cell r="D1188" t="str">
            <v>02</v>
          </cell>
          <cell r="E1188" t="str">
            <v>16</v>
          </cell>
          <cell r="F1188" t="str">
            <v>01043002</v>
          </cell>
          <cell r="G1188" t="str">
            <v>0003011159293</v>
          </cell>
          <cell r="H1188" t="str">
            <v>00000000</v>
          </cell>
          <cell r="J1188" t="str">
            <v>3100030032</v>
          </cell>
          <cell r="K1188">
            <v>3905.6</v>
          </cell>
          <cell r="L1188">
            <v>0</v>
          </cell>
          <cell r="N1188" t="str">
            <v>เบี้ยประกันภัย(sl) 1/3/43-25/1/44- บมจ.นวลิสซิ่ง</v>
          </cell>
          <cell r="O1188">
            <v>0</v>
          </cell>
          <cell r="P1188" t="str">
            <v>AP3</v>
          </cell>
        </row>
        <row r="1189">
          <cell r="A1189" t="str">
            <v>JVP0004312000060</v>
          </cell>
          <cell r="B1189" t="str">
            <v>051</v>
          </cell>
          <cell r="C1189" t="str">
            <v>43</v>
          </cell>
          <cell r="D1189" t="str">
            <v>12</v>
          </cell>
          <cell r="E1189" t="str">
            <v>31</v>
          </cell>
          <cell r="F1189" t="str">
            <v>01043002</v>
          </cell>
          <cell r="G1189" t="str">
            <v>0003011159293</v>
          </cell>
          <cell r="H1189" t="str">
            <v>00000000</v>
          </cell>
          <cell r="J1189" t="str">
            <v>3100030032</v>
          </cell>
          <cell r="K1189">
            <v>0</v>
          </cell>
          <cell r="L1189">
            <v>3573.89</v>
          </cell>
          <cell r="N1189" t="str">
            <v>เบี้ยประกัน-SILOM</v>
          </cell>
          <cell r="O1189">
            <v>0</v>
          </cell>
          <cell r="P1189" t="str">
            <v>JVP</v>
          </cell>
        </row>
        <row r="1190">
          <cell r="A1190" t="str">
            <v>AP-0034302000048</v>
          </cell>
          <cell r="B1190" t="str">
            <v>022</v>
          </cell>
          <cell r="C1190" t="str">
            <v>43</v>
          </cell>
          <cell r="D1190" t="str">
            <v>02</v>
          </cell>
          <cell r="E1190" t="str">
            <v>16</v>
          </cell>
          <cell r="F1190" t="str">
            <v>01043002</v>
          </cell>
          <cell r="G1190" t="str">
            <v>0003011159293</v>
          </cell>
          <cell r="H1190" t="str">
            <v>00000000</v>
          </cell>
          <cell r="J1190" t="str">
            <v>3100030033</v>
          </cell>
          <cell r="K1190">
            <v>11066.45</v>
          </cell>
          <cell r="L1190">
            <v>0</v>
          </cell>
          <cell r="N1190" t="str">
            <v>เบี้ยประกันภัย(wtc#4) 1/3/43-25/1/44- บมจ.นวลิสซิ่ง</v>
          </cell>
          <cell r="O1190">
            <v>0</v>
          </cell>
          <cell r="P1190" t="str">
            <v>AP3</v>
          </cell>
        </row>
        <row r="1191">
          <cell r="A1191" t="str">
            <v>JVP0004312000060</v>
          </cell>
          <cell r="B1191" t="str">
            <v>052</v>
          </cell>
          <cell r="C1191" t="str">
            <v>43</v>
          </cell>
          <cell r="D1191" t="str">
            <v>12</v>
          </cell>
          <cell r="E1191" t="str">
            <v>31</v>
          </cell>
          <cell r="F1191" t="str">
            <v>01043002</v>
          </cell>
          <cell r="G1191" t="str">
            <v>0003011159293</v>
          </cell>
          <cell r="H1191" t="str">
            <v>00000000</v>
          </cell>
          <cell r="J1191" t="str">
            <v>3100030033</v>
          </cell>
          <cell r="K1191">
            <v>0</v>
          </cell>
          <cell r="L1191">
            <v>10126.56</v>
          </cell>
          <cell r="N1191" t="str">
            <v>เบี้ยประกัน-WTC-4</v>
          </cell>
          <cell r="O1191">
            <v>0</v>
          </cell>
          <cell r="P1191" t="str">
            <v>JVP</v>
          </cell>
        </row>
        <row r="1192">
          <cell r="A1192" t="str">
            <v>AP 0034303000045</v>
          </cell>
          <cell r="B1192" t="str">
            <v>022</v>
          </cell>
          <cell r="C1192" t="str">
            <v>43</v>
          </cell>
          <cell r="D1192" t="str">
            <v>03</v>
          </cell>
          <cell r="E1192" t="str">
            <v>14</v>
          </cell>
          <cell r="F1192" t="str">
            <v>01043002</v>
          </cell>
          <cell r="G1192" t="str">
            <v>0003011159293</v>
          </cell>
          <cell r="H1192" t="str">
            <v>00000000</v>
          </cell>
          <cell r="J1192" t="str">
            <v>3100030041</v>
          </cell>
          <cell r="K1192">
            <v>1738.25</v>
          </cell>
          <cell r="L1192">
            <v>0</v>
          </cell>
          <cell r="N1192" t="str">
            <v>เบี้ยประกันภัย(FP/RS)1-25/1/44- บมจ.นวลิสซิ่ง</v>
          </cell>
          <cell r="O1192">
            <v>0</v>
          </cell>
          <cell r="P1192" t="str">
            <v>AP3</v>
          </cell>
        </row>
        <row r="1193">
          <cell r="A1193" t="str">
            <v>JVP0004312000060</v>
          </cell>
          <cell r="B1193" t="str">
            <v>053</v>
          </cell>
          <cell r="C1193" t="str">
            <v>43</v>
          </cell>
          <cell r="D1193" t="str">
            <v>12</v>
          </cell>
          <cell r="E1193" t="str">
            <v>31</v>
          </cell>
          <cell r="F1193" t="str">
            <v>01043002</v>
          </cell>
          <cell r="G1193" t="str">
            <v>0003011159293</v>
          </cell>
          <cell r="H1193" t="str">
            <v>00000000</v>
          </cell>
          <cell r="J1193" t="str">
            <v>3100030041</v>
          </cell>
          <cell r="K1193">
            <v>0</v>
          </cell>
          <cell r="L1193">
            <v>1590.62</v>
          </cell>
          <cell r="N1193" t="str">
            <v>เบี้ยประกัน-FP/RS</v>
          </cell>
          <cell r="O1193">
            <v>0</v>
          </cell>
          <cell r="P1193" t="str">
            <v>JVP</v>
          </cell>
        </row>
        <row r="1194">
          <cell r="A1194" t="str">
            <v>AP 0034303000045</v>
          </cell>
          <cell r="B1194" t="str">
            <v>027</v>
          </cell>
          <cell r="C1194" t="str">
            <v>43</v>
          </cell>
          <cell r="D1194" t="str">
            <v>03</v>
          </cell>
          <cell r="E1194" t="str">
            <v>14</v>
          </cell>
          <cell r="F1194" t="str">
            <v>01043002</v>
          </cell>
          <cell r="G1194" t="str">
            <v>0003011159293</v>
          </cell>
          <cell r="H1194" t="str">
            <v>00000000</v>
          </cell>
          <cell r="J1194" t="str">
            <v>3100030042</v>
          </cell>
          <cell r="K1194">
            <v>838.25</v>
          </cell>
          <cell r="L1194">
            <v>0</v>
          </cell>
          <cell r="N1194" t="str">
            <v>เบี้ยประกันภัย(CT/BN)1-25/1/44- บมจ.นวลิสซิ่ง</v>
          </cell>
          <cell r="O1194">
            <v>0</v>
          </cell>
          <cell r="P1194" t="str">
            <v>AP3</v>
          </cell>
        </row>
        <row r="1195">
          <cell r="A1195" t="str">
            <v>JVP0004312000060</v>
          </cell>
          <cell r="B1195" t="str">
            <v>054</v>
          </cell>
          <cell r="C1195" t="str">
            <v>43</v>
          </cell>
          <cell r="D1195" t="str">
            <v>12</v>
          </cell>
          <cell r="E1195" t="str">
            <v>31</v>
          </cell>
          <cell r="F1195" t="str">
            <v>01043002</v>
          </cell>
          <cell r="G1195" t="str">
            <v>0003011159293</v>
          </cell>
          <cell r="H1195" t="str">
            <v>00000000</v>
          </cell>
          <cell r="J1195" t="str">
            <v>3100030042</v>
          </cell>
          <cell r="K1195">
            <v>0</v>
          </cell>
          <cell r="L1195">
            <v>767.06</v>
          </cell>
          <cell r="N1195" t="str">
            <v>เบี้ยประกัน-CT/BN</v>
          </cell>
          <cell r="O1195">
            <v>0</v>
          </cell>
          <cell r="P1195" t="str">
            <v>JVP</v>
          </cell>
        </row>
        <row r="1196">
          <cell r="A1196" t="str">
            <v>AP 0034303000045</v>
          </cell>
          <cell r="B1196" t="str">
            <v>032</v>
          </cell>
          <cell r="C1196" t="str">
            <v>43</v>
          </cell>
          <cell r="D1196" t="str">
            <v>03</v>
          </cell>
          <cell r="E1196" t="str">
            <v>14</v>
          </cell>
          <cell r="F1196" t="str">
            <v>01043002</v>
          </cell>
          <cell r="G1196" t="str">
            <v>0003011159293</v>
          </cell>
          <cell r="H1196" t="str">
            <v>00000000</v>
          </cell>
          <cell r="J1196" t="str">
            <v>3100030043</v>
          </cell>
          <cell r="K1196">
            <v>937</v>
          </cell>
          <cell r="L1196">
            <v>0</v>
          </cell>
          <cell r="N1196" t="str">
            <v>เบี้ยประกันภัย(CT/PK)1-25/1/44- บมจ.นวลิสซิ่ง</v>
          </cell>
          <cell r="O1196">
            <v>0</v>
          </cell>
          <cell r="P1196" t="str">
            <v>AP3</v>
          </cell>
        </row>
        <row r="1197">
          <cell r="A1197" t="str">
            <v>JVP0004312000060</v>
          </cell>
          <cell r="B1197" t="str">
            <v>055</v>
          </cell>
          <cell r="C1197" t="str">
            <v>43</v>
          </cell>
          <cell r="D1197" t="str">
            <v>12</v>
          </cell>
          <cell r="E1197" t="str">
            <v>31</v>
          </cell>
          <cell r="F1197" t="str">
            <v>01043002</v>
          </cell>
          <cell r="G1197" t="str">
            <v>0003011159293</v>
          </cell>
          <cell r="H1197" t="str">
            <v>00000000</v>
          </cell>
          <cell r="J1197" t="str">
            <v>3100030043</v>
          </cell>
          <cell r="K1197">
            <v>0</v>
          </cell>
          <cell r="L1197">
            <v>857.42</v>
          </cell>
          <cell r="N1197" t="str">
            <v>เบี้ยประกัน-CT/PK</v>
          </cell>
          <cell r="O1197">
            <v>0</v>
          </cell>
          <cell r="P1197" t="str">
            <v>JVP</v>
          </cell>
        </row>
        <row r="1198">
          <cell r="A1198" t="str">
            <v>AP 0034303000045</v>
          </cell>
          <cell r="B1198" t="str">
            <v>037</v>
          </cell>
          <cell r="C1198" t="str">
            <v>43</v>
          </cell>
          <cell r="D1198" t="str">
            <v>03</v>
          </cell>
          <cell r="E1198" t="str">
            <v>14</v>
          </cell>
          <cell r="F1198" t="str">
            <v>01043002</v>
          </cell>
          <cell r="G1198" t="str">
            <v>0003011159293</v>
          </cell>
          <cell r="H1198" t="str">
            <v>00000000</v>
          </cell>
          <cell r="J1198" t="str">
            <v>3100030044</v>
          </cell>
          <cell r="K1198">
            <v>764.5</v>
          </cell>
          <cell r="L1198">
            <v>0</v>
          </cell>
          <cell r="N1198" t="str">
            <v>เบี้ยประกันภัย(SEACON)1-25/1/44- บมจ.นวลิสซิ่ง</v>
          </cell>
          <cell r="O1198">
            <v>0</v>
          </cell>
          <cell r="P1198" t="str">
            <v>AP3</v>
          </cell>
        </row>
        <row r="1199">
          <cell r="A1199" t="str">
            <v>JVP0004312000060</v>
          </cell>
          <cell r="B1199" t="str">
            <v>056</v>
          </cell>
          <cell r="C1199" t="str">
            <v>43</v>
          </cell>
          <cell r="D1199" t="str">
            <v>12</v>
          </cell>
          <cell r="E1199" t="str">
            <v>31</v>
          </cell>
          <cell r="F1199" t="str">
            <v>01043002</v>
          </cell>
          <cell r="G1199" t="str">
            <v>0003011159293</v>
          </cell>
          <cell r="H1199" t="str">
            <v>00000000</v>
          </cell>
          <cell r="J1199" t="str">
            <v>3100030044</v>
          </cell>
          <cell r="K1199">
            <v>0</v>
          </cell>
          <cell r="L1199">
            <v>699.57</v>
          </cell>
          <cell r="N1199" t="str">
            <v>เบี้ยประกัน-SECON</v>
          </cell>
          <cell r="O1199">
            <v>0</v>
          </cell>
          <cell r="P1199" t="str">
            <v>JVP</v>
          </cell>
        </row>
        <row r="1200">
          <cell r="A1200" t="str">
            <v>AP 0034303000045</v>
          </cell>
          <cell r="B1200" t="str">
            <v>042</v>
          </cell>
          <cell r="C1200" t="str">
            <v>43</v>
          </cell>
          <cell r="D1200" t="str">
            <v>03</v>
          </cell>
          <cell r="E1200" t="str">
            <v>14</v>
          </cell>
          <cell r="F1200" t="str">
            <v>01043002</v>
          </cell>
          <cell r="G1200" t="str">
            <v>0003011159293</v>
          </cell>
          <cell r="H1200" t="str">
            <v>00000000</v>
          </cell>
          <cell r="J1200" t="str">
            <v>3100030080</v>
          </cell>
          <cell r="K1200">
            <v>912.25</v>
          </cell>
          <cell r="L1200">
            <v>0</v>
          </cell>
          <cell r="N1200" t="str">
            <v>เบี้ยประกันภัย(MJ/PK)1-25/1/44- บมจ.นวลิสซิ่ง</v>
          </cell>
          <cell r="O1200">
            <v>0</v>
          </cell>
          <cell r="P1200" t="str">
            <v>AP3</v>
          </cell>
        </row>
        <row r="1201">
          <cell r="A1201" t="str">
            <v>JVP0004312000060</v>
          </cell>
          <cell r="B1201" t="str">
            <v>057</v>
          </cell>
          <cell r="C1201" t="str">
            <v>43</v>
          </cell>
          <cell r="D1201" t="str">
            <v>12</v>
          </cell>
          <cell r="E1201" t="str">
            <v>31</v>
          </cell>
          <cell r="F1201" t="str">
            <v>01043002</v>
          </cell>
          <cell r="G1201" t="str">
            <v>0003011159293</v>
          </cell>
          <cell r="H1201" t="str">
            <v>00000000</v>
          </cell>
          <cell r="J1201" t="str">
            <v>3100030080</v>
          </cell>
          <cell r="K1201">
            <v>0</v>
          </cell>
          <cell r="L1201">
            <v>835.05</v>
          </cell>
          <cell r="N1201" t="str">
            <v>เบี้ยประกัน-MJ/PK</v>
          </cell>
          <cell r="O1201">
            <v>0</v>
          </cell>
          <cell r="P1201" t="str">
            <v>JVP</v>
          </cell>
        </row>
        <row r="1202">
          <cell r="A1202" t="str">
            <v>AP-0034302000047</v>
          </cell>
          <cell r="B1202" t="str">
            <v>022</v>
          </cell>
          <cell r="C1202" t="str">
            <v>43</v>
          </cell>
          <cell r="D1202" t="str">
            <v>02</v>
          </cell>
          <cell r="E1202" t="str">
            <v>16</v>
          </cell>
          <cell r="F1202" t="str">
            <v>01043002</v>
          </cell>
          <cell r="G1202" t="str">
            <v>0003011159293</v>
          </cell>
          <cell r="H1202" t="str">
            <v>00000000</v>
          </cell>
          <cell r="J1202" t="str">
            <v>3100040002</v>
          </cell>
          <cell r="K1202">
            <v>5866.2</v>
          </cell>
          <cell r="L1202">
            <v>0</v>
          </cell>
          <cell r="N1202" t="str">
            <v>อากรเบี้ยประกันภัย(ft) 1/3/43-1/1/44- บมจ.นวลิสซิ่ง</v>
          </cell>
          <cell r="O1202">
            <v>0</v>
          </cell>
          <cell r="P1202" t="str">
            <v>AP3</v>
          </cell>
        </row>
        <row r="1203">
          <cell r="A1203" t="str">
            <v>JVP0004312000060</v>
          </cell>
          <cell r="B1203" t="str">
            <v>058</v>
          </cell>
          <cell r="C1203" t="str">
            <v>43</v>
          </cell>
          <cell r="D1203" t="str">
            <v>12</v>
          </cell>
          <cell r="E1203" t="str">
            <v>31</v>
          </cell>
          <cell r="F1203" t="str">
            <v>01043002</v>
          </cell>
          <cell r="G1203" t="str">
            <v>0003011159293</v>
          </cell>
          <cell r="H1203" t="str">
            <v>00000000</v>
          </cell>
          <cell r="J1203" t="str">
            <v>3100040002</v>
          </cell>
          <cell r="K1203">
            <v>0</v>
          </cell>
          <cell r="L1203">
            <v>5367.97</v>
          </cell>
          <cell r="N1203" t="str">
            <v>เบี้ยประกัน-F.T</v>
          </cell>
          <cell r="O1203">
            <v>0</v>
          </cell>
          <cell r="P1203" t="str">
            <v>JVP</v>
          </cell>
        </row>
        <row r="1204">
          <cell r="A1204" t="str">
            <v>AP-0034302000048</v>
          </cell>
          <cell r="B1204" t="str">
            <v>002</v>
          </cell>
          <cell r="C1204" t="str">
            <v>43</v>
          </cell>
          <cell r="D1204" t="str">
            <v>02</v>
          </cell>
          <cell r="E1204" t="str">
            <v>16</v>
          </cell>
          <cell r="F1204" t="str">
            <v>01043002</v>
          </cell>
          <cell r="G1204" t="str">
            <v>0003011159293</v>
          </cell>
          <cell r="H1204" t="str">
            <v>00000000</v>
          </cell>
          <cell r="J1204" t="str">
            <v>3199040150</v>
          </cell>
          <cell r="K1204">
            <v>21057.599999999999</v>
          </cell>
          <cell r="L1204">
            <v>0</v>
          </cell>
          <cell r="N1204" t="str">
            <v>เบี้ยประกันภัย(siam) 1/3/43-1/1/44-บมจ.นวลิสซิ่ง</v>
          </cell>
          <cell r="O1204">
            <v>0</v>
          </cell>
          <cell r="P1204" t="str">
            <v>AP3</v>
          </cell>
        </row>
        <row r="1205">
          <cell r="A1205" t="str">
            <v>JVP0004312000060</v>
          </cell>
          <cell r="B1205" t="str">
            <v>061</v>
          </cell>
          <cell r="C1205" t="str">
            <v>43</v>
          </cell>
          <cell r="D1205" t="str">
            <v>12</v>
          </cell>
          <cell r="E1205" t="str">
            <v>31</v>
          </cell>
          <cell r="F1205" t="str">
            <v>01043002</v>
          </cell>
          <cell r="G1205" t="str">
            <v>0003011159293</v>
          </cell>
          <cell r="H1205" t="str">
            <v>00000000</v>
          </cell>
          <cell r="J1205" t="str">
            <v>3199040150</v>
          </cell>
          <cell r="K1205">
            <v>0</v>
          </cell>
          <cell r="L1205">
            <v>19269.150000000001</v>
          </cell>
          <cell r="N1205" t="str">
            <v>เบี้ยประกัน-SIAM</v>
          </cell>
          <cell r="O1205">
            <v>0</v>
          </cell>
          <cell r="P1205" t="str">
            <v>JVP</v>
          </cell>
        </row>
        <row r="1206">
          <cell r="A1206" t="str">
            <v>JVP0004312000060</v>
          </cell>
          <cell r="B1206" t="str">
            <v>129</v>
          </cell>
          <cell r="C1206" t="str">
            <v>43</v>
          </cell>
          <cell r="D1206" t="str">
            <v>12</v>
          </cell>
          <cell r="E1206" t="str">
            <v>31</v>
          </cell>
          <cell r="F1206" t="str">
            <v>01043002</v>
          </cell>
          <cell r="G1206" t="str">
            <v>0003011159293</v>
          </cell>
          <cell r="H1206" t="str">
            <v>00000000</v>
          </cell>
          <cell r="J1206" t="str">
            <v>3199040150</v>
          </cell>
          <cell r="K1206">
            <v>0</v>
          </cell>
          <cell r="L1206">
            <v>2</v>
          </cell>
          <cell r="N1206" t="str">
            <v>เบี้ยประกัน SIAM</v>
          </cell>
          <cell r="O1206">
            <v>0</v>
          </cell>
          <cell r="P1206" t="str">
            <v>JVP</v>
          </cell>
        </row>
        <row r="1207">
          <cell r="A1207" t="str">
            <v>AP 0034411000133</v>
          </cell>
          <cell r="B1207" t="str">
            <v>001</v>
          </cell>
          <cell r="C1207" t="str">
            <v>44</v>
          </cell>
          <cell r="D1207" t="str">
            <v>11</v>
          </cell>
          <cell r="E1207" t="str">
            <v>21</v>
          </cell>
          <cell r="F1207" t="str">
            <v>01043002</v>
          </cell>
          <cell r="G1207" t="str">
            <v>0003101017090</v>
          </cell>
          <cell r="H1207" t="str">
            <v>30212038</v>
          </cell>
          <cell r="J1207" t="str">
            <v>1290000705</v>
          </cell>
          <cell r="K1207">
            <v>10191</v>
          </cell>
          <cell r="L1207">
            <v>0</v>
          </cell>
          <cell r="N1207" t="str">
            <v>ค่าประกันภัย-CT-พระราม3(21/11/44-21/11/44)-ไทยประกันภัย</v>
          </cell>
          <cell r="P1207" t="str">
            <v>AP3</v>
          </cell>
        </row>
        <row r="1208">
          <cell r="A1208" t="str">
            <v>AP 0034411000135</v>
          </cell>
          <cell r="B1208" t="str">
            <v>001</v>
          </cell>
          <cell r="C1208" t="str">
            <v>44</v>
          </cell>
          <cell r="D1208" t="str">
            <v>11</v>
          </cell>
          <cell r="E1208" t="str">
            <v>21</v>
          </cell>
          <cell r="F1208" t="str">
            <v>01043002</v>
          </cell>
          <cell r="G1208" t="str">
            <v>0003101017090</v>
          </cell>
          <cell r="H1208" t="str">
            <v>30212038</v>
          </cell>
          <cell r="J1208" t="str">
            <v>1290000705</v>
          </cell>
          <cell r="K1208">
            <v>0</v>
          </cell>
          <cell r="L1208">
            <v>10191</v>
          </cell>
          <cell r="N1208" t="str">
            <v>กลับรายการ(AP-003-4411000133)-CT-พระราม 3-ไทยประกันภัย</v>
          </cell>
          <cell r="P1208" t="str">
            <v>AP3</v>
          </cell>
        </row>
        <row r="1209">
          <cell r="A1209" t="str">
            <v>AP 0034411000136</v>
          </cell>
          <cell r="B1209" t="str">
            <v>001</v>
          </cell>
          <cell r="C1209" t="str">
            <v>44</v>
          </cell>
          <cell r="D1209" t="str">
            <v>11</v>
          </cell>
          <cell r="E1209" t="str">
            <v>21</v>
          </cell>
          <cell r="F1209" t="str">
            <v>01043002</v>
          </cell>
          <cell r="G1209" t="str">
            <v>0003101017090</v>
          </cell>
          <cell r="H1209" t="str">
            <v>30212038</v>
          </cell>
          <cell r="J1209" t="str">
            <v>1290000705</v>
          </cell>
          <cell r="K1209">
            <v>10191</v>
          </cell>
          <cell r="L1209">
            <v>0</v>
          </cell>
          <cell r="N1209" t="str">
            <v>ค่าประกันภัย-CT-พระราม3(21/11/44-21/11/44)-ไทยประกันภัย</v>
          </cell>
          <cell r="P1209" t="str">
            <v>AP3</v>
          </cell>
        </row>
        <row r="1210">
          <cell r="A1210" t="str">
            <v>AP 0034411000134</v>
          </cell>
          <cell r="B1210" t="str">
            <v>001</v>
          </cell>
          <cell r="C1210" t="str">
            <v>44</v>
          </cell>
          <cell r="D1210" t="str">
            <v>11</v>
          </cell>
          <cell r="E1210" t="str">
            <v>26</v>
          </cell>
          <cell r="F1210" t="str">
            <v>01043002</v>
          </cell>
          <cell r="G1210" t="str">
            <v>0003101017090</v>
          </cell>
          <cell r="H1210" t="str">
            <v>30212002</v>
          </cell>
          <cell r="J1210" t="str">
            <v>1290000706</v>
          </cell>
          <cell r="K1210">
            <v>22139</v>
          </cell>
          <cell r="L1210">
            <v>0</v>
          </cell>
          <cell r="N1210" t="str">
            <v>ค่าประกันถัย-CT-ลาดพร้าว(26/11/44-26/11/44)-ไทยประกันภัย</v>
          </cell>
          <cell r="P1210" t="str">
            <v>AP3</v>
          </cell>
        </row>
        <row r="1211">
          <cell r="A1211" t="str">
            <v>BOA5824412000416</v>
          </cell>
          <cell r="B1211" t="str">
            <v>009</v>
          </cell>
          <cell r="C1211" t="str">
            <v>44</v>
          </cell>
          <cell r="D1211" t="str">
            <v>12</v>
          </cell>
          <cell r="E1211" t="str">
            <v>31</v>
          </cell>
          <cell r="F1211" t="str">
            <v>01043002</v>
          </cell>
          <cell r="G1211" t="str">
            <v>0003101017090</v>
          </cell>
          <cell r="H1211" t="str">
            <v>00000000</v>
          </cell>
          <cell r="J1211" t="str">
            <v>1300000216</v>
          </cell>
          <cell r="K1211">
            <v>3514</v>
          </cell>
          <cell r="L1211">
            <v>0</v>
          </cell>
          <cell r="N1211" t="str">
            <v>ค่าเบี้ยประกันภัย (ฟอร์จูนทาวน์)</v>
          </cell>
          <cell r="O1211">
            <v>0</v>
          </cell>
          <cell r="P1211" t="str">
            <v>CV</v>
          </cell>
        </row>
        <row r="1212">
          <cell r="A1212" t="str">
            <v>BOA5824412000416</v>
          </cell>
          <cell r="B1212" t="str">
            <v>013</v>
          </cell>
          <cell r="C1212" t="str">
            <v>44</v>
          </cell>
          <cell r="D1212" t="str">
            <v>12</v>
          </cell>
          <cell r="E1212" t="str">
            <v>31</v>
          </cell>
          <cell r="F1212" t="str">
            <v>01043002</v>
          </cell>
          <cell r="G1212" t="str">
            <v>0003101017090</v>
          </cell>
          <cell r="H1212" t="str">
            <v>00000000</v>
          </cell>
          <cell r="J1212" t="str">
            <v>1300000219</v>
          </cell>
          <cell r="K1212">
            <v>9488</v>
          </cell>
          <cell r="L1212">
            <v>0</v>
          </cell>
          <cell r="N1212" t="str">
            <v>ค่าเบี้ยประกันภัย (MBK-3)</v>
          </cell>
          <cell r="O1212">
            <v>0</v>
          </cell>
          <cell r="P1212" t="str">
            <v>CV</v>
          </cell>
        </row>
        <row r="1213">
          <cell r="A1213" t="str">
            <v>AP 0034412000052</v>
          </cell>
          <cell r="B1213" t="str">
            <v>001</v>
          </cell>
          <cell r="C1213" t="str">
            <v>44</v>
          </cell>
          <cell r="D1213" t="str">
            <v>12</v>
          </cell>
          <cell r="E1213" t="str">
            <v>06</v>
          </cell>
          <cell r="F1213" t="str">
            <v>01043002</v>
          </cell>
          <cell r="G1213" t="str">
            <v>0003101017090</v>
          </cell>
          <cell r="H1213" t="str">
            <v>30212027</v>
          </cell>
          <cell r="J1213" t="str">
            <v>1320000247</v>
          </cell>
          <cell r="K1213">
            <v>14759</v>
          </cell>
          <cell r="L1213">
            <v>0</v>
          </cell>
          <cell r="N1213" t="str">
            <v>ค่าประกันภัย-มอลล์-NWW(02/12/44-02/12/44)-ไทยประกันภัย</v>
          </cell>
          <cell r="P1213" t="str">
            <v>AP3</v>
          </cell>
        </row>
        <row r="1214">
          <cell r="A1214" t="str">
            <v>BOA5824412000416</v>
          </cell>
          <cell r="B1214" t="str">
            <v>005</v>
          </cell>
          <cell r="C1214" t="str">
            <v>44</v>
          </cell>
          <cell r="D1214" t="str">
            <v>12</v>
          </cell>
          <cell r="E1214" t="str">
            <v>31</v>
          </cell>
          <cell r="F1214" t="str">
            <v>01043002</v>
          </cell>
          <cell r="G1214" t="str">
            <v>0003101017090</v>
          </cell>
          <cell r="H1214" t="str">
            <v>00000000</v>
          </cell>
          <cell r="J1214" t="str">
            <v>1350000586</v>
          </cell>
          <cell r="K1214">
            <v>2169</v>
          </cell>
          <cell r="L1214">
            <v>0</v>
          </cell>
          <cell r="N1214" t="str">
            <v>ค่าเบี้ยประกันภัย (สุขุมวิท 49)</v>
          </cell>
          <cell r="O1214">
            <v>0</v>
          </cell>
          <cell r="P1214" t="str">
            <v>CV</v>
          </cell>
        </row>
        <row r="1215">
          <cell r="A1215" t="str">
            <v>BOA5824412000416</v>
          </cell>
          <cell r="B1215" t="str">
            <v>017</v>
          </cell>
          <cell r="C1215" t="str">
            <v>44</v>
          </cell>
          <cell r="D1215" t="str">
            <v>12</v>
          </cell>
          <cell r="E1215" t="str">
            <v>31</v>
          </cell>
          <cell r="F1215" t="str">
            <v>01043002</v>
          </cell>
          <cell r="G1215" t="str">
            <v>0003101017090</v>
          </cell>
          <cell r="H1215" t="str">
            <v>00000000</v>
          </cell>
          <cell r="J1215" t="str">
            <v>4410000226</v>
          </cell>
          <cell r="K1215">
            <v>36144</v>
          </cell>
          <cell r="L1215">
            <v>0</v>
          </cell>
          <cell r="N1215" t="str">
            <v>ค่าเบี้ยประกันภัย (ประชาอุทิศ 40)</v>
          </cell>
          <cell r="O1215">
            <v>0</v>
          </cell>
          <cell r="P1215" t="str">
            <v>CV</v>
          </cell>
        </row>
        <row r="1216">
          <cell r="A1216" t="str">
            <v>AP 0034412000055</v>
          </cell>
          <cell r="B1216" t="str">
            <v>001</v>
          </cell>
          <cell r="C1216" t="str">
            <v>44</v>
          </cell>
          <cell r="D1216" t="str">
            <v>12</v>
          </cell>
          <cell r="E1216" t="str">
            <v>27</v>
          </cell>
          <cell r="F1216" t="str">
            <v>01043002</v>
          </cell>
          <cell r="G1216" t="str">
            <v>0003101054712</v>
          </cell>
          <cell r="H1216" t="str">
            <v>30112000</v>
          </cell>
          <cell r="J1216" t="str">
            <v>0740000406</v>
          </cell>
          <cell r="K1216">
            <v>1074.77</v>
          </cell>
          <cell r="L1216">
            <v>0</v>
          </cell>
          <cell r="N1216" t="str">
            <v>ค่าประกันภัยพ.ร.บ.-รถMITSUBISHI(5ฒ-3075)-บมจ.สินมั่นคง</v>
          </cell>
          <cell r="P1216" t="str">
            <v>AP3</v>
          </cell>
        </row>
        <row r="1217">
          <cell r="A1217" t="str">
            <v>AP 0034412000056</v>
          </cell>
          <cell r="B1217" t="str">
            <v>001</v>
          </cell>
          <cell r="C1217" t="str">
            <v>44</v>
          </cell>
          <cell r="D1217" t="str">
            <v>12</v>
          </cell>
          <cell r="E1217" t="str">
            <v>27</v>
          </cell>
          <cell r="F1217" t="str">
            <v>01043002</v>
          </cell>
          <cell r="G1217" t="str">
            <v>0003101054712</v>
          </cell>
          <cell r="H1217" t="str">
            <v>30112000</v>
          </cell>
          <cell r="J1217" t="str">
            <v>0740000406</v>
          </cell>
          <cell r="K1217">
            <v>0</v>
          </cell>
          <cell r="L1217">
            <v>1074.77</v>
          </cell>
          <cell r="N1217" t="str">
            <v>กลับรายการ AP-003-4412000055-บมจ.สินมั่นคง</v>
          </cell>
          <cell r="P1217" t="str">
            <v>AP3</v>
          </cell>
        </row>
        <row r="1218">
          <cell r="A1218" t="str">
            <v>AP 0034412000057</v>
          </cell>
          <cell r="B1218" t="str">
            <v>001</v>
          </cell>
          <cell r="C1218" t="str">
            <v>44</v>
          </cell>
          <cell r="D1218" t="str">
            <v>12</v>
          </cell>
          <cell r="E1218" t="str">
            <v>27</v>
          </cell>
          <cell r="F1218" t="str">
            <v>01043002</v>
          </cell>
          <cell r="G1218" t="str">
            <v>0003101054712</v>
          </cell>
          <cell r="H1218" t="str">
            <v>30112000</v>
          </cell>
          <cell r="J1218" t="str">
            <v>0740000406</v>
          </cell>
          <cell r="K1218">
            <v>1150</v>
          </cell>
          <cell r="L1218">
            <v>0</v>
          </cell>
          <cell r="N1218" t="str">
            <v>ค่าประกันภัยพ.ร.บ.-รถMITSUBISHI(5ฒ-3075)-บมจ.สินมั่นคง</v>
          </cell>
          <cell r="P1218" t="str">
            <v>AP3</v>
          </cell>
        </row>
        <row r="1219">
          <cell r="A1219" t="str">
            <v>AP 0034411000137</v>
          </cell>
          <cell r="B1219" t="str">
            <v>001</v>
          </cell>
          <cell r="C1219" t="str">
            <v>44</v>
          </cell>
          <cell r="D1219" t="str">
            <v>11</v>
          </cell>
          <cell r="E1219" t="str">
            <v>21</v>
          </cell>
          <cell r="F1219" t="str">
            <v>01043002</v>
          </cell>
          <cell r="G1219" t="str">
            <v>0003101054712</v>
          </cell>
          <cell r="H1219" t="str">
            <v>30112000</v>
          </cell>
          <cell r="J1219" t="str">
            <v>4410125894</v>
          </cell>
          <cell r="K1219">
            <v>42006.06</v>
          </cell>
          <cell r="L1219">
            <v>0</v>
          </cell>
          <cell r="N1219" t="str">
            <v>ค่าประกันภัย-รถBENZ C 220(ช-2411)-บมจ.สินมั่นคงประกันภัย</v>
          </cell>
          <cell r="P1219" t="str">
            <v>AP3</v>
          </cell>
        </row>
        <row r="1220">
          <cell r="A1220" t="str">
            <v>AP 0034412000053</v>
          </cell>
          <cell r="B1220" t="str">
            <v>001</v>
          </cell>
          <cell r="C1220" t="str">
            <v>44</v>
          </cell>
          <cell r="D1220" t="str">
            <v>12</v>
          </cell>
          <cell r="E1220" t="str">
            <v>06</v>
          </cell>
          <cell r="F1220" t="str">
            <v>01043002</v>
          </cell>
          <cell r="G1220" t="str">
            <v>0003101054712</v>
          </cell>
          <cell r="H1220" t="str">
            <v>30112000</v>
          </cell>
          <cell r="J1220" t="str">
            <v>4410131682</v>
          </cell>
          <cell r="K1220">
            <v>16150.58</v>
          </cell>
          <cell r="L1220">
            <v>0</v>
          </cell>
          <cell r="N1220" t="str">
            <v>ค่าประกันภัย-รถ MITSUBISHI(5ฒ-3075)-บมจ.สินมั่นคง</v>
          </cell>
          <cell r="P1220" t="str">
            <v>AP3</v>
          </cell>
        </row>
        <row r="1221">
          <cell r="A1221" t="str">
            <v>AP 0034411000139</v>
          </cell>
          <cell r="B1221" t="str">
            <v>001</v>
          </cell>
          <cell r="C1221" t="str">
            <v>44</v>
          </cell>
          <cell r="D1221" t="str">
            <v>11</v>
          </cell>
          <cell r="E1221" t="str">
            <v>07</v>
          </cell>
          <cell r="F1221" t="str">
            <v>01043002</v>
          </cell>
          <cell r="G1221" t="str">
            <v>0003101054712</v>
          </cell>
          <cell r="H1221" t="str">
            <v>30112000</v>
          </cell>
          <cell r="J1221" t="str">
            <v>4440005521</v>
          </cell>
          <cell r="K1221">
            <v>920</v>
          </cell>
          <cell r="L1221">
            <v>0</v>
          </cell>
          <cell r="N1221" t="str">
            <v>ค่าประกันภัย-รถBENZ C 220(ช-2411)-บมจ.สินมั่นคงประกันภัย</v>
          </cell>
          <cell r="P1221" t="str">
            <v>AP3</v>
          </cell>
        </row>
        <row r="1222">
          <cell r="A1222" t="str">
            <v>AP-0034403000136</v>
          </cell>
          <cell r="B1222" t="str">
            <v>002</v>
          </cell>
          <cell r="C1222" t="str">
            <v>44</v>
          </cell>
          <cell r="D1222" t="str">
            <v>03</v>
          </cell>
          <cell r="E1222" t="str">
            <v>13</v>
          </cell>
          <cell r="F1222" t="str">
            <v>01043002</v>
          </cell>
          <cell r="G1222" t="str">
            <v>0003101065398</v>
          </cell>
          <cell r="H1222" t="str">
            <v>00000000</v>
          </cell>
          <cell r="J1222" t="str">
            <v>0001423</v>
          </cell>
          <cell r="K1222">
            <v>20420.560000000001</v>
          </cell>
          <cell r="L1222">
            <v>0</v>
          </cell>
          <cell r="N1222" t="str">
            <v>เบี้ยประกัน(ลอ-1423)1/4/44-13/3/45-บจ.วิริยะประกันภัย</v>
          </cell>
          <cell r="P1222" t="str">
            <v>AP3</v>
          </cell>
        </row>
        <row r="1223">
          <cell r="A1223" t="str">
            <v>AP-0034403000136</v>
          </cell>
          <cell r="B1223" t="str">
            <v>005</v>
          </cell>
          <cell r="C1223" t="str">
            <v>44</v>
          </cell>
          <cell r="D1223" t="str">
            <v>03</v>
          </cell>
          <cell r="E1223" t="str">
            <v>13</v>
          </cell>
          <cell r="F1223" t="str">
            <v>01043002</v>
          </cell>
          <cell r="G1223" t="str">
            <v>0003101065398</v>
          </cell>
          <cell r="H1223" t="str">
            <v>00000000</v>
          </cell>
          <cell r="J1223" t="str">
            <v>0003189</v>
          </cell>
          <cell r="K1223">
            <v>14201.74</v>
          </cell>
          <cell r="L1223">
            <v>0</v>
          </cell>
          <cell r="N1223" t="str">
            <v>เบี้ยประกัน(5ษ-3189)1/4/44-3/3/45-บจ.วิริยะประกันภัย</v>
          </cell>
          <cell r="P1223" t="str">
            <v>AP3</v>
          </cell>
        </row>
        <row r="1224">
          <cell r="K1224">
            <v>2030026.100000001</v>
          </cell>
          <cell r="L1224">
            <v>1628684.1400000043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40"/>
  <sheetViews>
    <sheetView tabSelected="1" view="pageBreakPreview" zoomScaleNormal="100" zoomScaleSheetLayoutView="100" workbookViewId="0">
      <selection activeCell="D111" sqref="D111"/>
    </sheetView>
  </sheetViews>
  <sheetFormatPr defaultRowHeight="18" x14ac:dyDescent="0.4"/>
  <cols>
    <col min="1" max="2" width="2.7109375" style="5" customWidth="1"/>
    <col min="3" max="3" width="31.28515625" style="5" customWidth="1"/>
    <col min="4" max="4" width="6.28515625" style="113" customWidth="1"/>
    <col min="5" max="5" width="0.85546875" style="113" customWidth="1"/>
    <col min="6" max="6" width="13.85546875" style="113" customWidth="1"/>
    <col min="7" max="7" width="0.7109375" style="113" customWidth="1"/>
    <col min="8" max="8" width="12.85546875" style="113" customWidth="1"/>
    <col min="9" max="9" width="0.85546875" style="5" customWidth="1"/>
    <col min="10" max="10" width="13.7109375" style="6" customWidth="1"/>
    <col min="11" max="11" width="1" style="6" customWidth="1"/>
    <col min="12" max="12" width="12.85546875" style="6" customWidth="1"/>
    <col min="13" max="13" width="15.7109375" style="12" customWidth="1"/>
    <col min="14" max="14" width="2.7109375" style="12" customWidth="1"/>
    <col min="15" max="15" width="15.7109375" style="5" customWidth="1"/>
    <col min="16" max="16" width="2.7109375" style="5" customWidth="1"/>
    <col min="17" max="17" width="13.85546875" style="5" customWidth="1"/>
    <col min="18" max="18" width="2.7109375" style="5" customWidth="1"/>
    <col min="19" max="19" width="14.5703125" style="5" customWidth="1"/>
    <col min="20" max="20" width="11" style="5" customWidth="1"/>
    <col min="21" max="16384" width="9.140625" style="5"/>
  </cols>
  <sheetData>
    <row r="1" spans="1:18" x14ac:dyDescent="0.4">
      <c r="D1" s="24"/>
      <c r="E1" s="24"/>
      <c r="F1" s="11"/>
      <c r="G1" s="11"/>
      <c r="H1" s="11"/>
      <c r="J1" s="11"/>
      <c r="K1" s="11"/>
      <c r="L1" s="11"/>
      <c r="O1" s="12"/>
      <c r="P1" s="12"/>
      <c r="Q1" s="12"/>
      <c r="R1" s="12"/>
    </row>
    <row r="2" spans="1:18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20"/>
      <c r="N2" s="20"/>
    </row>
    <row r="3" spans="1:18" ht="18" customHeight="1" x14ac:dyDescent="0.4">
      <c r="A3" s="132" t="s">
        <v>102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</row>
    <row r="4" spans="1:18" ht="20.25" customHeight="1" x14ac:dyDescent="0.4">
      <c r="A4" s="132" t="s">
        <v>212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</row>
    <row r="5" spans="1:18" x14ac:dyDescent="0.4">
      <c r="A5" s="113"/>
      <c r="B5" s="113"/>
      <c r="F5" s="133" t="s">
        <v>13</v>
      </c>
      <c r="G5" s="133"/>
      <c r="H5" s="133"/>
      <c r="I5" s="133"/>
      <c r="J5" s="133"/>
      <c r="K5" s="133"/>
      <c r="L5" s="133"/>
    </row>
    <row r="6" spans="1:18" x14ac:dyDescent="0.4">
      <c r="F6" s="134" t="s">
        <v>34</v>
      </c>
      <c r="G6" s="134"/>
      <c r="H6" s="134"/>
      <c r="J6" s="135" t="s">
        <v>35</v>
      </c>
      <c r="K6" s="135"/>
      <c r="L6" s="135"/>
    </row>
    <row r="7" spans="1:18" x14ac:dyDescent="0.4">
      <c r="D7" s="112" t="s">
        <v>40</v>
      </c>
      <c r="E7" s="20"/>
      <c r="F7" s="31" t="s">
        <v>213</v>
      </c>
      <c r="G7" s="21"/>
      <c r="H7" s="31" t="s">
        <v>191</v>
      </c>
      <c r="J7" s="31" t="str">
        <f>+F7</f>
        <v>30 มิถุนายน 2562</v>
      </c>
      <c r="K7" s="21"/>
      <c r="L7" s="31" t="str">
        <f>+H7</f>
        <v>31 ธันวาคม 2561</v>
      </c>
    </row>
    <row r="8" spans="1:18" s="45" customFormat="1" ht="18" customHeight="1" x14ac:dyDescent="0.35">
      <c r="D8" s="41"/>
      <c r="E8" s="41"/>
      <c r="F8" s="110" t="s">
        <v>204</v>
      </c>
      <c r="G8" s="110"/>
      <c r="H8" s="110" t="s">
        <v>205</v>
      </c>
      <c r="I8" s="111"/>
      <c r="J8" s="110" t="s">
        <v>204</v>
      </c>
      <c r="K8" s="110"/>
      <c r="L8" s="110" t="s">
        <v>205</v>
      </c>
      <c r="M8" s="41"/>
      <c r="N8" s="41"/>
    </row>
    <row r="9" spans="1:18" s="45" customFormat="1" ht="18" customHeight="1" x14ac:dyDescent="0.35">
      <c r="D9" s="41"/>
      <c r="E9" s="41"/>
      <c r="F9" s="110" t="s">
        <v>206</v>
      </c>
      <c r="G9" s="110"/>
      <c r="H9" s="110"/>
      <c r="I9" s="111"/>
      <c r="J9" s="110" t="s">
        <v>206</v>
      </c>
      <c r="K9" s="110"/>
      <c r="L9" s="110"/>
      <c r="M9" s="41"/>
      <c r="N9" s="41"/>
    </row>
    <row r="10" spans="1:18" ht="18" customHeight="1" x14ac:dyDescent="0.4">
      <c r="A10" s="136" t="s">
        <v>5</v>
      </c>
      <c r="B10" s="136"/>
      <c r="C10" s="136"/>
      <c r="D10" s="20"/>
      <c r="E10" s="20"/>
      <c r="F10" s="5"/>
      <c r="G10" s="5"/>
      <c r="H10" s="5"/>
      <c r="J10" s="46"/>
      <c r="K10" s="46"/>
      <c r="L10" s="46"/>
    </row>
    <row r="11" spans="1:18" x14ac:dyDescent="0.4">
      <c r="A11" s="5" t="s">
        <v>6</v>
      </c>
      <c r="F11" s="115"/>
      <c r="G11" s="115"/>
      <c r="H11" s="115"/>
    </row>
    <row r="12" spans="1:18" x14ac:dyDescent="0.4">
      <c r="B12" s="5" t="s">
        <v>14</v>
      </c>
      <c r="D12" s="113">
        <v>3</v>
      </c>
      <c r="F12" s="71">
        <v>163517177.22999999</v>
      </c>
      <c r="G12" s="71"/>
      <c r="H12" s="71">
        <v>170710951.13999999</v>
      </c>
      <c r="I12" s="44"/>
      <c r="J12" s="59">
        <v>77739925.709999993</v>
      </c>
      <c r="K12" s="59"/>
      <c r="L12" s="59">
        <v>29506348</v>
      </c>
    </row>
    <row r="13" spans="1:18" x14ac:dyDescent="0.4">
      <c r="B13" s="14" t="s">
        <v>98</v>
      </c>
      <c r="D13" s="113">
        <v>4</v>
      </c>
      <c r="F13" s="71">
        <v>973137493.75</v>
      </c>
      <c r="G13" s="71"/>
      <c r="H13" s="71">
        <v>882381614.42000008</v>
      </c>
      <c r="I13" s="44"/>
      <c r="J13" s="59">
        <v>514683062.95999998</v>
      </c>
      <c r="K13" s="59"/>
      <c r="L13" s="59">
        <v>380587218.69</v>
      </c>
    </row>
    <row r="14" spans="1:18" x14ac:dyDescent="0.4">
      <c r="B14" s="5" t="s">
        <v>92</v>
      </c>
      <c r="F14" s="71"/>
      <c r="G14" s="71"/>
      <c r="H14" s="71"/>
      <c r="I14" s="44"/>
      <c r="J14" s="59"/>
      <c r="K14" s="59"/>
      <c r="L14" s="59"/>
    </row>
    <row r="15" spans="1:18" x14ac:dyDescent="0.4">
      <c r="C15" s="5" t="s">
        <v>36</v>
      </c>
      <c r="D15" s="113">
        <v>5</v>
      </c>
      <c r="F15" s="71">
        <v>82877572.859999999</v>
      </c>
      <c r="G15" s="71"/>
      <c r="H15" s="71">
        <v>153396691.5</v>
      </c>
      <c r="I15" s="44"/>
      <c r="J15" s="59">
        <v>81112072.859999999</v>
      </c>
      <c r="K15" s="59"/>
      <c r="L15" s="59">
        <v>49326755.579999998</v>
      </c>
      <c r="O15" s="12"/>
      <c r="P15" s="12"/>
      <c r="Q15" s="12"/>
      <c r="R15" s="12"/>
    </row>
    <row r="16" spans="1:18" x14ac:dyDescent="0.4">
      <c r="C16" s="5" t="s">
        <v>33</v>
      </c>
      <c r="D16" s="113">
        <v>2.2000000000000002</v>
      </c>
      <c r="F16" s="71">
        <v>22550907.969999999</v>
      </c>
      <c r="G16" s="71"/>
      <c r="H16" s="71">
        <v>8537173.5600000005</v>
      </c>
      <c r="I16" s="44"/>
      <c r="J16" s="59">
        <v>0</v>
      </c>
      <c r="K16" s="59"/>
      <c r="L16" s="59">
        <v>1074478.6399999999</v>
      </c>
      <c r="O16" s="12"/>
      <c r="P16" s="12"/>
      <c r="Q16" s="12"/>
      <c r="R16" s="12"/>
    </row>
    <row r="17" spans="1:18" x14ac:dyDescent="0.4">
      <c r="B17" s="5" t="s">
        <v>129</v>
      </c>
      <c r="F17" s="71"/>
      <c r="G17" s="71"/>
      <c r="H17" s="71"/>
      <c r="I17" s="44"/>
      <c r="J17" s="59"/>
      <c r="K17" s="59"/>
      <c r="L17" s="59"/>
      <c r="O17" s="12"/>
      <c r="P17" s="12"/>
      <c r="Q17" s="12"/>
      <c r="R17" s="12"/>
    </row>
    <row r="18" spans="1:18" x14ac:dyDescent="0.4">
      <c r="C18" s="5" t="s">
        <v>86</v>
      </c>
      <c r="D18" s="113">
        <v>6</v>
      </c>
      <c r="F18" s="71">
        <v>108794250.89999999</v>
      </c>
      <c r="G18" s="71"/>
      <c r="H18" s="71">
        <v>91264662.680000007</v>
      </c>
      <c r="I18" s="44"/>
      <c r="J18" s="59">
        <v>108254094.41</v>
      </c>
      <c r="K18" s="59"/>
      <c r="L18" s="59">
        <v>91012094</v>
      </c>
      <c r="O18" s="12"/>
      <c r="P18" s="12"/>
      <c r="Q18" s="12"/>
      <c r="R18" s="12"/>
    </row>
    <row r="19" spans="1:18" x14ac:dyDescent="0.4">
      <c r="C19" s="5" t="s">
        <v>33</v>
      </c>
      <c r="D19" s="113">
        <v>2.2999999999999998</v>
      </c>
      <c r="F19" s="71">
        <v>0</v>
      </c>
      <c r="G19" s="71"/>
      <c r="H19" s="71">
        <v>0</v>
      </c>
      <c r="I19" s="44"/>
      <c r="J19" s="59">
        <v>2016113.8900000001</v>
      </c>
      <c r="K19" s="59"/>
      <c r="L19" s="59">
        <v>74115423.909999996</v>
      </c>
      <c r="O19" s="12"/>
      <c r="P19" s="12"/>
      <c r="Q19" s="12"/>
      <c r="R19" s="12"/>
    </row>
    <row r="20" spans="1:18" x14ac:dyDescent="0.4">
      <c r="B20" s="5" t="s">
        <v>68</v>
      </c>
      <c r="F20" s="71"/>
      <c r="G20" s="71"/>
      <c r="H20" s="71"/>
      <c r="I20" s="59"/>
      <c r="J20" s="59"/>
      <c r="K20" s="59"/>
      <c r="L20" s="59"/>
      <c r="O20" s="12"/>
      <c r="P20" s="12"/>
      <c r="Q20" s="12"/>
      <c r="R20" s="12"/>
    </row>
    <row r="21" spans="1:18" x14ac:dyDescent="0.4">
      <c r="C21" s="5" t="s">
        <v>173</v>
      </c>
      <c r="D21" s="113">
        <v>7</v>
      </c>
      <c r="F21" s="71">
        <v>62000000</v>
      </c>
      <c r="G21" s="71"/>
      <c r="H21" s="71">
        <v>130000000</v>
      </c>
      <c r="I21" s="59"/>
      <c r="J21" s="72">
        <v>62000000</v>
      </c>
      <c r="K21" s="72"/>
      <c r="L21" s="72">
        <v>130000000</v>
      </c>
      <c r="O21" s="12"/>
      <c r="P21" s="12"/>
      <c r="Q21" s="12"/>
      <c r="R21" s="12"/>
    </row>
    <row r="22" spans="1:18" x14ac:dyDescent="0.4">
      <c r="C22" s="5" t="s">
        <v>33</v>
      </c>
      <c r="D22" s="113">
        <v>2.4</v>
      </c>
      <c r="F22" s="71">
        <v>0</v>
      </c>
      <c r="G22" s="71"/>
      <c r="H22" s="71">
        <v>0</v>
      </c>
      <c r="I22" s="59"/>
      <c r="J22" s="72">
        <v>496308265</v>
      </c>
      <c r="K22" s="72"/>
      <c r="L22" s="72">
        <v>85600000</v>
      </c>
      <c r="O22" s="12"/>
      <c r="P22" s="12"/>
      <c r="Q22" s="12"/>
      <c r="R22" s="12"/>
    </row>
    <row r="23" spans="1:18" x14ac:dyDescent="0.4">
      <c r="B23" s="5" t="s">
        <v>45</v>
      </c>
      <c r="F23" s="71"/>
      <c r="G23" s="71"/>
      <c r="H23" s="71"/>
      <c r="I23" s="44"/>
      <c r="J23" s="59"/>
      <c r="K23" s="59"/>
      <c r="L23" s="59"/>
      <c r="O23" s="12"/>
      <c r="P23" s="12"/>
      <c r="Q23" s="12"/>
      <c r="R23" s="12"/>
    </row>
    <row r="24" spans="1:18" x14ac:dyDescent="0.4">
      <c r="C24" s="5" t="s">
        <v>84</v>
      </c>
      <c r="F24" s="71">
        <v>3908875.9699999997</v>
      </c>
      <c r="G24" s="71"/>
      <c r="H24" s="71">
        <v>10237752.789999999</v>
      </c>
      <c r="I24" s="44"/>
      <c r="J24" s="59">
        <v>2076697.8299999998</v>
      </c>
      <c r="K24" s="59"/>
      <c r="L24" s="59">
        <v>8515422.3999999985</v>
      </c>
      <c r="O24" s="12"/>
      <c r="P24" s="12"/>
      <c r="Q24" s="12"/>
      <c r="R24" s="12"/>
    </row>
    <row r="25" spans="1:18" x14ac:dyDescent="0.4">
      <c r="C25" s="5" t="s">
        <v>15</v>
      </c>
      <c r="F25" s="73">
        <f>SUM(F12:F24)</f>
        <v>1416786278.6800001</v>
      </c>
      <c r="G25" s="76"/>
      <c r="H25" s="73">
        <f>SUM(H12:H24)</f>
        <v>1446528846.0899999</v>
      </c>
      <c r="I25" s="44"/>
      <c r="J25" s="73">
        <f>SUM(J12:J24)</f>
        <v>1344190232.6599998</v>
      </c>
      <c r="K25" s="76"/>
      <c r="L25" s="73">
        <f>SUM(L12:L24)</f>
        <v>849737741.21999991</v>
      </c>
      <c r="O25" s="12"/>
      <c r="P25" s="12"/>
      <c r="Q25" s="12"/>
      <c r="R25" s="12"/>
    </row>
    <row r="26" spans="1:18" x14ac:dyDescent="0.4">
      <c r="F26" s="72"/>
      <c r="G26" s="72"/>
      <c r="H26" s="72"/>
      <c r="I26" s="44"/>
      <c r="J26" s="59"/>
      <c r="K26" s="59"/>
      <c r="L26" s="59"/>
      <c r="O26" s="12"/>
      <c r="P26" s="12"/>
      <c r="Q26" s="12"/>
      <c r="R26" s="12"/>
    </row>
    <row r="27" spans="1:18" x14ac:dyDescent="0.4">
      <c r="A27" s="5" t="s">
        <v>46</v>
      </c>
      <c r="F27" s="72"/>
      <c r="G27" s="72"/>
      <c r="H27" s="72"/>
      <c r="I27" s="44"/>
      <c r="J27" s="59"/>
      <c r="K27" s="59"/>
      <c r="L27" s="59"/>
      <c r="O27" s="12"/>
      <c r="P27" s="12"/>
      <c r="Q27" s="12"/>
      <c r="R27" s="12"/>
    </row>
    <row r="28" spans="1:18" hidden="1" x14ac:dyDescent="0.4">
      <c r="B28" s="5" t="s">
        <v>83</v>
      </c>
      <c r="D28" s="113">
        <v>8</v>
      </c>
      <c r="F28" s="72">
        <v>0</v>
      </c>
      <c r="G28" s="72"/>
      <c r="H28" s="72">
        <v>0</v>
      </c>
      <c r="I28" s="44"/>
      <c r="J28" s="59">
        <v>0</v>
      </c>
      <c r="K28" s="59"/>
      <c r="L28" s="59">
        <v>0</v>
      </c>
      <c r="O28" s="12"/>
      <c r="P28" s="12"/>
      <c r="Q28" s="12"/>
      <c r="R28" s="12"/>
    </row>
    <row r="29" spans="1:18" x14ac:dyDescent="0.4">
      <c r="B29" s="5" t="s">
        <v>59</v>
      </c>
      <c r="D29" s="113">
        <v>8</v>
      </c>
      <c r="F29" s="71">
        <v>0</v>
      </c>
      <c r="G29" s="71"/>
      <c r="H29" s="71">
        <v>0</v>
      </c>
      <c r="I29" s="44"/>
      <c r="J29" s="59">
        <v>58077100</v>
      </c>
      <c r="K29" s="59"/>
      <c r="L29" s="59">
        <v>58077100</v>
      </c>
      <c r="O29" s="12"/>
      <c r="P29" s="12"/>
      <c r="Q29" s="12"/>
      <c r="R29" s="12"/>
    </row>
    <row r="30" spans="1:18" x14ac:dyDescent="0.4">
      <c r="B30" s="5" t="s">
        <v>53</v>
      </c>
      <c r="D30" s="113">
        <v>9</v>
      </c>
      <c r="F30" s="71">
        <v>485000520.97000003</v>
      </c>
      <c r="G30" s="71"/>
      <c r="H30" s="71">
        <v>485000550.13</v>
      </c>
      <c r="I30" s="44"/>
      <c r="J30" s="59">
        <v>485000000</v>
      </c>
      <c r="K30" s="59"/>
      <c r="L30" s="59">
        <v>485000000</v>
      </c>
      <c r="O30" s="12"/>
      <c r="P30" s="12"/>
      <c r="Q30" s="12"/>
      <c r="R30" s="12"/>
    </row>
    <row r="31" spans="1:18" x14ac:dyDescent="0.4">
      <c r="B31" s="5" t="s">
        <v>174</v>
      </c>
      <c r="D31" s="113">
        <v>10</v>
      </c>
      <c r="F31" s="71">
        <v>760000000</v>
      </c>
      <c r="G31" s="71"/>
      <c r="H31" s="71">
        <v>760000000</v>
      </c>
      <c r="I31" s="44"/>
      <c r="J31" s="59">
        <v>760000000</v>
      </c>
      <c r="K31" s="59"/>
      <c r="L31" s="59">
        <v>760000000</v>
      </c>
      <c r="O31" s="12"/>
      <c r="P31" s="12"/>
      <c r="Q31" s="12"/>
      <c r="R31" s="12"/>
    </row>
    <row r="32" spans="1:18" x14ac:dyDescent="0.4">
      <c r="B32" s="5" t="s">
        <v>162</v>
      </c>
      <c r="D32" s="113">
        <v>11</v>
      </c>
      <c r="F32" s="72">
        <v>32228833.969999999</v>
      </c>
      <c r="G32" s="72"/>
      <c r="H32" s="72">
        <v>33877211.159999996</v>
      </c>
      <c r="I32" s="44"/>
      <c r="J32" s="59">
        <v>31882222.469999999</v>
      </c>
      <c r="K32" s="59"/>
      <c r="L32" s="59">
        <v>33510807.920000002</v>
      </c>
      <c r="O32" s="12"/>
      <c r="P32" s="12"/>
      <c r="Q32" s="12"/>
      <c r="R32" s="12"/>
    </row>
    <row r="33" spans="1:18" x14ac:dyDescent="0.4">
      <c r="B33" s="5" t="s">
        <v>163</v>
      </c>
      <c r="D33" s="113">
        <v>12</v>
      </c>
      <c r="F33" s="100">
        <v>7152586.2800000003</v>
      </c>
      <c r="G33" s="100"/>
      <c r="H33" s="100">
        <v>7370866.1600000001</v>
      </c>
      <c r="I33" s="38"/>
      <c r="J33" s="101">
        <v>7152586.2800000003</v>
      </c>
      <c r="K33" s="101"/>
      <c r="L33" s="101">
        <v>7370866.1600000001</v>
      </c>
      <c r="O33" s="12"/>
      <c r="P33" s="12"/>
      <c r="Q33" s="12"/>
      <c r="R33" s="12"/>
    </row>
    <row r="34" spans="1:18" x14ac:dyDescent="0.4">
      <c r="B34" s="5" t="s">
        <v>137</v>
      </c>
      <c r="D34" s="7">
        <v>13.3</v>
      </c>
      <c r="F34" s="72">
        <v>24891349.420000002</v>
      </c>
      <c r="G34" s="72"/>
      <c r="H34" s="72">
        <v>25724711.870000001</v>
      </c>
      <c r="I34" s="44"/>
      <c r="J34" s="59">
        <v>19341358.699999999</v>
      </c>
      <c r="K34" s="59"/>
      <c r="L34" s="59">
        <v>24810367.149999999</v>
      </c>
      <c r="O34" s="12"/>
      <c r="P34" s="12"/>
      <c r="Q34" s="12"/>
      <c r="R34" s="12"/>
    </row>
    <row r="35" spans="1:18" x14ac:dyDescent="0.4">
      <c r="B35" s="5" t="s">
        <v>47</v>
      </c>
      <c r="F35" s="72"/>
      <c r="G35" s="72"/>
      <c r="H35" s="72"/>
      <c r="I35" s="44"/>
      <c r="J35" s="59"/>
      <c r="K35" s="59"/>
      <c r="L35" s="59"/>
      <c r="O35" s="12"/>
      <c r="P35" s="12"/>
      <c r="Q35" s="12"/>
      <c r="R35" s="12"/>
    </row>
    <row r="36" spans="1:18" x14ac:dyDescent="0.4">
      <c r="C36" s="5" t="s">
        <v>32</v>
      </c>
      <c r="F36" s="72">
        <v>3205823.26</v>
      </c>
      <c r="G36" s="72"/>
      <c r="H36" s="72">
        <v>6536277.9000000004</v>
      </c>
      <c r="I36" s="44"/>
      <c r="J36" s="59">
        <v>551464.59</v>
      </c>
      <c r="K36" s="59"/>
      <c r="L36" s="59">
        <v>4064767.51</v>
      </c>
      <c r="O36" s="12"/>
      <c r="P36" s="12"/>
      <c r="Q36" s="12"/>
      <c r="R36" s="12"/>
    </row>
    <row r="37" spans="1:18" x14ac:dyDescent="0.4">
      <c r="C37" s="5" t="s">
        <v>44</v>
      </c>
      <c r="F37" s="72">
        <v>162900</v>
      </c>
      <c r="G37" s="72"/>
      <c r="H37" s="72">
        <v>162900</v>
      </c>
      <c r="I37" s="44"/>
      <c r="J37" s="59">
        <v>162900</v>
      </c>
      <c r="K37" s="59"/>
      <c r="L37" s="59">
        <v>162900</v>
      </c>
      <c r="O37" s="12"/>
      <c r="P37" s="12"/>
      <c r="Q37" s="12"/>
      <c r="R37" s="12"/>
    </row>
    <row r="38" spans="1:18" x14ac:dyDescent="0.4">
      <c r="C38" s="5" t="s">
        <v>16</v>
      </c>
      <c r="F38" s="73">
        <f>SUM(F28:F37)</f>
        <v>1312642013.9000001</v>
      </c>
      <c r="G38" s="76"/>
      <c r="H38" s="73">
        <f>SUM(H28:H37)</f>
        <v>1318672517.2200003</v>
      </c>
      <c r="I38" s="44"/>
      <c r="J38" s="73">
        <f>SUM(J28:J37)</f>
        <v>1362167632.04</v>
      </c>
      <c r="K38" s="76"/>
      <c r="L38" s="73">
        <f>SUM(L28:L37)</f>
        <v>1372996808.7400002</v>
      </c>
      <c r="O38" s="12"/>
      <c r="P38" s="12"/>
      <c r="Q38" s="12"/>
      <c r="R38" s="12"/>
    </row>
    <row r="39" spans="1:18" ht="18.75" thickBot="1" x14ac:dyDescent="0.45">
      <c r="A39" s="5" t="s">
        <v>48</v>
      </c>
      <c r="F39" s="74">
        <f>+F38+F25</f>
        <v>2729428292.5799999</v>
      </c>
      <c r="G39" s="76"/>
      <c r="H39" s="74">
        <f>+H38+H25</f>
        <v>2765201363.3100004</v>
      </c>
      <c r="I39" s="44"/>
      <c r="J39" s="74">
        <f>+J38+J25</f>
        <v>2706357864.6999998</v>
      </c>
      <c r="K39" s="76"/>
      <c r="L39" s="74">
        <f>+L38+L25</f>
        <v>2222734549.96</v>
      </c>
      <c r="O39" s="12"/>
      <c r="P39" s="12"/>
      <c r="Q39" s="12"/>
      <c r="R39" s="12"/>
    </row>
    <row r="40" spans="1:18" ht="18.75" thickTop="1" x14ac:dyDescent="0.4">
      <c r="F40" s="75"/>
      <c r="G40" s="75"/>
      <c r="H40" s="75"/>
      <c r="I40" s="44"/>
      <c r="J40" s="76"/>
      <c r="K40" s="76"/>
      <c r="L40" s="76"/>
      <c r="O40" s="12"/>
      <c r="P40" s="12"/>
      <c r="Q40" s="12"/>
      <c r="R40" s="12"/>
    </row>
    <row r="41" spans="1:18" x14ac:dyDescent="0.4">
      <c r="A41" s="5" t="s">
        <v>203</v>
      </c>
      <c r="F41" s="75"/>
      <c r="G41" s="75"/>
      <c r="H41" s="75"/>
      <c r="I41" s="44"/>
      <c r="J41" s="59"/>
      <c r="K41" s="59"/>
      <c r="L41" s="59"/>
      <c r="O41" s="12"/>
      <c r="P41" s="12"/>
      <c r="Q41" s="12"/>
      <c r="R41" s="12"/>
    </row>
    <row r="42" spans="1:18" x14ac:dyDescent="0.4">
      <c r="F42" s="75"/>
      <c r="G42" s="75"/>
      <c r="H42" s="75"/>
      <c r="I42" s="44"/>
      <c r="J42" s="59"/>
      <c r="K42" s="59"/>
      <c r="L42" s="59"/>
      <c r="O42" s="12"/>
      <c r="P42" s="12"/>
      <c r="Q42" s="12"/>
      <c r="R42" s="12"/>
    </row>
    <row r="43" spans="1:18" x14ac:dyDescent="0.4">
      <c r="O43" s="12"/>
      <c r="P43" s="12"/>
      <c r="Q43" s="12"/>
      <c r="R43" s="12"/>
    </row>
    <row r="44" spans="1:18" ht="13.5" customHeight="1" x14ac:dyDescent="0.4">
      <c r="O44" s="12"/>
      <c r="P44" s="12"/>
      <c r="Q44" s="12"/>
      <c r="R44" s="12"/>
    </row>
    <row r="45" spans="1:18" x14ac:dyDescent="0.4">
      <c r="A45" s="113"/>
      <c r="B45" s="18" t="s">
        <v>150</v>
      </c>
      <c r="C45" s="113"/>
      <c r="D45" s="18"/>
      <c r="G45" s="18"/>
      <c r="H45" s="18" t="s">
        <v>149</v>
      </c>
      <c r="I45" s="113"/>
      <c r="J45" s="113"/>
      <c r="K45" s="113"/>
      <c r="L45" s="113"/>
      <c r="O45" s="12"/>
      <c r="P45" s="12"/>
      <c r="Q45" s="12"/>
      <c r="R45" s="12"/>
    </row>
    <row r="46" spans="1:18" x14ac:dyDescent="0.4">
      <c r="A46" s="138"/>
      <c r="B46" s="138"/>
      <c r="C46" s="138"/>
      <c r="D46" s="138"/>
      <c r="E46" s="138"/>
      <c r="F46" s="138"/>
      <c r="G46" s="138"/>
      <c r="H46" s="138"/>
      <c r="I46" s="138"/>
      <c r="J46" s="138"/>
      <c r="K46" s="138"/>
      <c r="L46" s="138"/>
      <c r="O46" s="12"/>
      <c r="P46" s="12"/>
      <c r="Q46" s="12"/>
      <c r="R46" s="12"/>
    </row>
    <row r="47" spans="1:18" x14ac:dyDescent="0.4">
      <c r="A47" s="18"/>
      <c r="B47" s="19"/>
      <c r="C47" s="113"/>
      <c r="I47" s="113"/>
      <c r="J47" s="113"/>
      <c r="K47" s="113"/>
      <c r="L47" s="113"/>
      <c r="O47" s="12"/>
      <c r="P47" s="12"/>
      <c r="Q47" s="12"/>
      <c r="R47" s="12"/>
    </row>
    <row r="48" spans="1:18" x14ac:dyDescent="0.4">
      <c r="A48" s="132" t="str">
        <f>+A2</f>
        <v>บริษัท บรุ๊คเคอร์ กรุ๊ป จำกัด (มหาชน) และบริษัทย่อย</v>
      </c>
      <c r="B48" s="132"/>
      <c r="C48" s="132"/>
      <c r="D48" s="132"/>
      <c r="E48" s="132"/>
      <c r="F48" s="132"/>
      <c r="G48" s="132"/>
      <c r="H48" s="132"/>
      <c r="I48" s="132"/>
      <c r="J48" s="132"/>
      <c r="K48" s="132"/>
      <c r="L48" s="132"/>
      <c r="O48" s="12"/>
      <c r="P48" s="12"/>
      <c r="Q48" s="12"/>
      <c r="R48" s="12"/>
    </row>
    <row r="49" spans="1:18" x14ac:dyDescent="0.4">
      <c r="A49" s="132" t="str">
        <f>+A3</f>
        <v>งบแสดงฐานะการเงิน</v>
      </c>
      <c r="B49" s="132"/>
      <c r="C49" s="132"/>
      <c r="D49" s="132"/>
      <c r="E49" s="132"/>
      <c r="F49" s="132"/>
      <c r="G49" s="132"/>
      <c r="H49" s="132"/>
      <c r="I49" s="132"/>
      <c r="J49" s="132"/>
      <c r="K49" s="132"/>
      <c r="L49" s="132"/>
      <c r="O49" s="12"/>
      <c r="P49" s="12"/>
      <c r="Q49" s="12"/>
      <c r="R49" s="12"/>
    </row>
    <row r="50" spans="1:18" x14ac:dyDescent="0.4">
      <c r="A50" s="132" t="str">
        <f>+A4</f>
        <v>ณ วันที่ 30 มิถุนายน 2562</v>
      </c>
      <c r="B50" s="132"/>
      <c r="C50" s="132"/>
      <c r="D50" s="132"/>
      <c r="E50" s="132"/>
      <c r="F50" s="132"/>
      <c r="G50" s="132"/>
      <c r="H50" s="132"/>
      <c r="I50" s="132"/>
      <c r="J50" s="132"/>
      <c r="K50" s="132"/>
      <c r="L50" s="132"/>
      <c r="O50" s="12"/>
      <c r="P50" s="12"/>
      <c r="Q50" s="12"/>
      <c r="R50" s="12"/>
    </row>
    <row r="51" spans="1:18" ht="21" customHeight="1" x14ac:dyDescent="0.4">
      <c r="D51" s="5"/>
      <c r="E51" s="5"/>
      <c r="F51" s="133" t="s">
        <v>13</v>
      </c>
      <c r="G51" s="133"/>
      <c r="H51" s="133"/>
      <c r="I51" s="133"/>
      <c r="J51" s="133"/>
      <c r="K51" s="133"/>
      <c r="L51" s="133"/>
      <c r="O51" s="12"/>
      <c r="P51" s="12"/>
      <c r="Q51" s="12"/>
      <c r="R51" s="12"/>
    </row>
    <row r="52" spans="1:18" x14ac:dyDescent="0.4">
      <c r="D52" s="5"/>
      <c r="E52" s="5"/>
      <c r="F52" s="134" t="s">
        <v>34</v>
      </c>
      <c r="G52" s="134"/>
      <c r="H52" s="134"/>
      <c r="J52" s="135" t="s">
        <v>35</v>
      </c>
      <c r="K52" s="135"/>
      <c r="L52" s="135"/>
      <c r="O52" s="12"/>
      <c r="P52" s="12"/>
      <c r="Q52" s="12"/>
      <c r="R52" s="12"/>
    </row>
    <row r="53" spans="1:18" x14ac:dyDescent="0.4">
      <c r="D53" s="112" t="s">
        <v>40</v>
      </c>
      <c r="E53" s="20"/>
      <c r="F53" s="116" t="str">
        <f>+F7</f>
        <v>30 มิถุนายน 2562</v>
      </c>
      <c r="G53" s="25"/>
      <c r="H53" s="116" t="str">
        <f>+H7</f>
        <v>31 ธันวาคม 2561</v>
      </c>
      <c r="J53" s="116" t="str">
        <f>+J7</f>
        <v>30 มิถุนายน 2562</v>
      </c>
      <c r="K53" s="21"/>
      <c r="L53" s="116" t="str">
        <f>+L7</f>
        <v>31 ธันวาคม 2561</v>
      </c>
      <c r="O53" s="12"/>
      <c r="P53" s="12"/>
      <c r="Q53" s="12"/>
      <c r="R53" s="12"/>
    </row>
    <row r="54" spans="1:18" s="45" customFormat="1" x14ac:dyDescent="0.35">
      <c r="D54" s="41"/>
      <c r="E54" s="41"/>
      <c r="F54" s="110" t="s">
        <v>204</v>
      </c>
      <c r="G54" s="110"/>
      <c r="H54" s="110" t="s">
        <v>205</v>
      </c>
      <c r="I54" s="111"/>
      <c r="J54" s="110" t="s">
        <v>204</v>
      </c>
      <c r="K54" s="110"/>
      <c r="L54" s="110" t="s">
        <v>205</v>
      </c>
      <c r="M54" s="41"/>
      <c r="N54" s="41"/>
    </row>
    <row r="55" spans="1:18" s="45" customFormat="1" x14ac:dyDescent="0.35">
      <c r="D55" s="41"/>
      <c r="E55" s="41"/>
      <c r="F55" s="110" t="s">
        <v>206</v>
      </c>
      <c r="G55" s="110"/>
      <c r="H55" s="110"/>
      <c r="I55" s="111"/>
      <c r="J55" s="110" t="s">
        <v>206</v>
      </c>
      <c r="K55" s="110"/>
      <c r="L55" s="110"/>
      <c r="M55" s="41"/>
      <c r="N55" s="41"/>
    </row>
    <row r="56" spans="1:18" ht="18" customHeight="1" x14ac:dyDescent="0.4">
      <c r="A56" s="136" t="s">
        <v>8</v>
      </c>
      <c r="B56" s="136"/>
      <c r="C56" s="136"/>
      <c r="D56" s="20"/>
      <c r="E56" s="20"/>
      <c r="F56" s="21"/>
      <c r="G56" s="21"/>
      <c r="H56" s="21"/>
      <c r="J56" s="21"/>
      <c r="K56" s="21"/>
      <c r="L56" s="21"/>
      <c r="O56" s="12"/>
      <c r="P56" s="12"/>
      <c r="Q56" s="12"/>
      <c r="R56" s="12"/>
    </row>
    <row r="57" spans="1:18" x14ac:dyDescent="0.4">
      <c r="A57" s="5" t="s">
        <v>49</v>
      </c>
      <c r="F57" s="72"/>
      <c r="G57" s="72"/>
      <c r="H57" s="72"/>
      <c r="I57" s="44"/>
      <c r="J57" s="59"/>
      <c r="K57" s="59"/>
      <c r="L57" s="59"/>
      <c r="O57" s="12"/>
      <c r="P57" s="12"/>
      <c r="Q57" s="12"/>
      <c r="R57" s="12"/>
    </row>
    <row r="58" spans="1:18" x14ac:dyDescent="0.4">
      <c r="B58" s="5" t="s">
        <v>175</v>
      </c>
      <c r="D58" s="113">
        <v>14</v>
      </c>
      <c r="F58" s="72">
        <v>500000000</v>
      </c>
      <c r="G58" s="72"/>
      <c r="H58" s="72">
        <v>500000000</v>
      </c>
      <c r="I58" s="44"/>
      <c r="J58" s="59">
        <v>500000000</v>
      </c>
      <c r="K58" s="59"/>
      <c r="L58" s="59">
        <v>500000000</v>
      </c>
      <c r="O58" s="12"/>
      <c r="P58" s="12"/>
      <c r="Q58" s="12"/>
      <c r="R58" s="12"/>
    </row>
    <row r="59" spans="1:18" x14ac:dyDescent="0.4">
      <c r="B59" s="5" t="s">
        <v>85</v>
      </c>
      <c r="F59" s="71"/>
      <c r="G59" s="71"/>
      <c r="H59" s="71"/>
      <c r="I59" s="44"/>
      <c r="J59" s="59"/>
      <c r="K59" s="59"/>
      <c r="L59" s="59"/>
      <c r="O59" s="12"/>
      <c r="P59" s="12"/>
      <c r="Q59" s="12"/>
      <c r="R59" s="12"/>
    </row>
    <row r="60" spans="1:18" x14ac:dyDescent="0.4">
      <c r="C60" s="5" t="s">
        <v>86</v>
      </c>
      <c r="D60" s="113">
        <v>15</v>
      </c>
      <c r="F60" s="71">
        <v>4517034.4000000004</v>
      </c>
      <c r="G60" s="71"/>
      <c r="H60" s="71">
        <v>3057889.62</v>
      </c>
      <c r="I60" s="44"/>
      <c r="J60" s="59">
        <v>0</v>
      </c>
      <c r="K60" s="59"/>
      <c r="L60" s="59">
        <v>0</v>
      </c>
      <c r="O60" s="12"/>
      <c r="P60" s="12"/>
      <c r="Q60" s="12"/>
      <c r="R60" s="12"/>
    </row>
    <row r="61" spans="1:18" x14ac:dyDescent="0.4">
      <c r="C61" s="5" t="s">
        <v>33</v>
      </c>
      <c r="F61" s="71">
        <v>0</v>
      </c>
      <c r="G61" s="71"/>
      <c r="H61" s="71">
        <v>0</v>
      </c>
      <c r="I61" s="44"/>
      <c r="J61" s="59">
        <v>0</v>
      </c>
      <c r="K61" s="59"/>
      <c r="L61" s="59">
        <v>0</v>
      </c>
      <c r="O61" s="12"/>
      <c r="P61" s="12"/>
      <c r="Q61" s="12"/>
      <c r="R61" s="12"/>
    </row>
    <row r="62" spans="1:18" x14ac:dyDescent="0.4">
      <c r="B62" s="5" t="s">
        <v>130</v>
      </c>
      <c r="F62" s="71"/>
      <c r="G62" s="71"/>
      <c r="H62" s="71"/>
      <c r="I62" s="44"/>
      <c r="J62" s="59"/>
      <c r="K62" s="59"/>
      <c r="L62" s="59"/>
      <c r="O62" s="12"/>
      <c r="P62" s="12"/>
      <c r="Q62" s="12"/>
      <c r="R62" s="12"/>
    </row>
    <row r="63" spans="1:18" x14ac:dyDescent="0.4">
      <c r="C63" s="5" t="s">
        <v>86</v>
      </c>
      <c r="D63" s="7">
        <v>16</v>
      </c>
      <c r="F63" s="71">
        <v>13804067.34</v>
      </c>
      <c r="G63" s="71"/>
      <c r="H63" s="71">
        <v>24088216.170000002</v>
      </c>
      <c r="I63" s="44"/>
      <c r="J63" s="59">
        <v>12067109.32</v>
      </c>
      <c r="K63" s="59"/>
      <c r="L63" s="59">
        <v>21607328.41</v>
      </c>
      <c r="O63" s="12"/>
      <c r="P63" s="12"/>
      <c r="Q63" s="12"/>
      <c r="R63" s="12"/>
    </row>
    <row r="64" spans="1:18" x14ac:dyDescent="0.4">
      <c r="C64" s="5" t="s">
        <v>33</v>
      </c>
      <c r="D64" s="7"/>
      <c r="F64" s="71">
        <v>0</v>
      </c>
      <c r="G64" s="71"/>
      <c r="H64" s="71">
        <v>0</v>
      </c>
      <c r="I64" s="44"/>
      <c r="J64" s="59">
        <v>0</v>
      </c>
      <c r="K64" s="59"/>
      <c r="L64" s="59">
        <v>0</v>
      </c>
      <c r="O64" s="12"/>
      <c r="P64" s="12"/>
      <c r="Q64" s="12"/>
      <c r="R64" s="12"/>
    </row>
    <row r="65" spans="1:18" x14ac:dyDescent="0.4">
      <c r="B65" s="5" t="s">
        <v>145</v>
      </c>
      <c r="F65" s="71"/>
      <c r="G65" s="71"/>
      <c r="H65" s="71"/>
      <c r="O65" s="12"/>
      <c r="P65" s="12"/>
      <c r="Q65" s="12"/>
      <c r="R65" s="12"/>
    </row>
    <row r="66" spans="1:18" hidden="1" x14ac:dyDescent="0.4">
      <c r="C66" s="5" t="s">
        <v>86</v>
      </c>
      <c r="F66" s="71"/>
      <c r="G66" s="71"/>
      <c r="H66" s="71"/>
      <c r="I66" s="44"/>
      <c r="J66" s="71"/>
      <c r="K66" s="71"/>
      <c r="L66" s="71"/>
      <c r="O66" s="12"/>
      <c r="P66" s="12"/>
      <c r="Q66" s="12"/>
      <c r="R66" s="12"/>
    </row>
    <row r="67" spans="1:18" x14ac:dyDescent="0.4">
      <c r="C67" s="5" t="s">
        <v>33</v>
      </c>
      <c r="D67" s="113">
        <v>2.5</v>
      </c>
      <c r="F67" s="71">
        <v>0</v>
      </c>
      <c r="G67" s="71"/>
      <c r="H67" s="71">
        <v>0</v>
      </c>
      <c r="I67" s="44"/>
      <c r="J67" s="71">
        <v>0</v>
      </c>
      <c r="K67" s="71"/>
      <c r="L67" s="71">
        <v>30000000</v>
      </c>
      <c r="O67" s="12"/>
      <c r="P67" s="12"/>
      <c r="Q67" s="12"/>
      <c r="R67" s="12"/>
    </row>
    <row r="68" spans="1:18" x14ac:dyDescent="0.4">
      <c r="B68" s="5" t="s">
        <v>97</v>
      </c>
      <c r="F68" s="71">
        <v>13631619.07</v>
      </c>
      <c r="G68" s="71"/>
      <c r="H68" s="71">
        <v>15758408.779999999</v>
      </c>
      <c r="I68" s="44"/>
      <c r="J68" s="71">
        <v>13631619.07</v>
      </c>
      <c r="K68" s="71"/>
      <c r="L68" s="71">
        <v>15758408.779999999</v>
      </c>
      <c r="O68" s="12"/>
      <c r="P68" s="12"/>
      <c r="Q68" s="12"/>
      <c r="R68" s="12"/>
    </row>
    <row r="69" spans="1:18" x14ac:dyDescent="0.4">
      <c r="B69" s="5" t="s">
        <v>50</v>
      </c>
      <c r="D69" s="7"/>
      <c r="F69" s="71"/>
      <c r="G69" s="71"/>
      <c r="H69" s="71"/>
      <c r="I69" s="44"/>
      <c r="J69" s="59"/>
      <c r="K69" s="59"/>
      <c r="L69" s="59"/>
      <c r="O69" s="12"/>
      <c r="P69" s="12"/>
      <c r="Q69" s="12"/>
      <c r="R69" s="12"/>
    </row>
    <row r="70" spans="1:18" x14ac:dyDescent="0.4">
      <c r="C70" s="5" t="s">
        <v>87</v>
      </c>
      <c r="D70" s="7"/>
      <c r="F70" s="71">
        <v>5421897.29</v>
      </c>
      <c r="G70" s="71"/>
      <c r="H70" s="71">
        <v>3302097.29</v>
      </c>
      <c r="I70" s="72"/>
      <c r="J70" s="71">
        <v>5306397.29</v>
      </c>
      <c r="K70" s="71"/>
      <c r="L70" s="71">
        <v>3291597.29</v>
      </c>
      <c r="O70" s="12"/>
      <c r="P70" s="12"/>
      <c r="Q70" s="12"/>
      <c r="R70" s="12"/>
    </row>
    <row r="71" spans="1:18" x14ac:dyDescent="0.4">
      <c r="C71" s="5" t="s">
        <v>44</v>
      </c>
      <c r="D71" s="7"/>
      <c r="F71" s="71">
        <v>738550.64</v>
      </c>
      <c r="G71" s="71"/>
      <c r="H71" s="71">
        <v>4004460.51</v>
      </c>
      <c r="I71" s="44"/>
      <c r="J71" s="59">
        <v>679883.13999999966</v>
      </c>
      <c r="K71" s="59"/>
      <c r="L71" s="59">
        <v>3851545.8099999996</v>
      </c>
      <c r="O71" s="12"/>
      <c r="P71" s="12"/>
      <c r="Q71" s="12"/>
      <c r="R71" s="12"/>
    </row>
    <row r="72" spans="1:18" x14ac:dyDescent="0.4">
      <c r="C72" s="5" t="s">
        <v>103</v>
      </c>
      <c r="D72" s="7"/>
      <c r="F72" s="73">
        <f>SUM(F58:F71)</f>
        <v>538113168.73999989</v>
      </c>
      <c r="G72" s="76"/>
      <c r="H72" s="73">
        <f>SUM(H58:H71)</f>
        <v>550211072.37</v>
      </c>
      <c r="I72" s="44"/>
      <c r="J72" s="73">
        <f>SUM(J58:J71)</f>
        <v>531685008.81999999</v>
      </c>
      <c r="K72" s="76"/>
      <c r="L72" s="73">
        <f>SUM(L58:L71)</f>
        <v>574508880.28999996</v>
      </c>
      <c r="O72" s="12"/>
      <c r="P72" s="12"/>
      <c r="Q72" s="12"/>
      <c r="R72" s="12"/>
    </row>
    <row r="73" spans="1:18" x14ac:dyDescent="0.4">
      <c r="D73" s="7"/>
      <c r="F73" s="72"/>
      <c r="G73" s="72"/>
      <c r="H73" s="72"/>
      <c r="I73" s="44"/>
      <c r="J73" s="59"/>
      <c r="K73" s="59"/>
      <c r="L73" s="59"/>
      <c r="O73" s="12"/>
      <c r="P73" s="12"/>
      <c r="Q73" s="12"/>
      <c r="R73" s="12"/>
    </row>
    <row r="74" spans="1:18" x14ac:dyDescent="0.4">
      <c r="A74" s="5" t="s">
        <v>51</v>
      </c>
      <c r="D74" s="7"/>
      <c r="F74" s="72"/>
      <c r="G74" s="72"/>
      <c r="H74" s="72"/>
      <c r="I74" s="44"/>
      <c r="J74" s="59"/>
      <c r="K74" s="59"/>
      <c r="L74" s="59"/>
      <c r="O74" s="12"/>
      <c r="P74" s="12"/>
      <c r="Q74" s="12"/>
      <c r="R74" s="12"/>
    </row>
    <row r="75" spans="1:18" x14ac:dyDescent="0.4">
      <c r="B75" s="5" t="s">
        <v>138</v>
      </c>
      <c r="D75" s="7">
        <v>13.3</v>
      </c>
      <c r="F75" s="72">
        <v>0</v>
      </c>
      <c r="G75" s="72"/>
      <c r="H75" s="72">
        <v>0</v>
      </c>
      <c r="I75" s="44"/>
      <c r="J75" s="59">
        <v>0</v>
      </c>
      <c r="K75" s="59"/>
      <c r="L75" s="59">
        <v>0</v>
      </c>
      <c r="O75" s="12"/>
      <c r="P75" s="12"/>
      <c r="Q75" s="12"/>
      <c r="R75" s="12"/>
    </row>
    <row r="76" spans="1:18" x14ac:dyDescent="0.4">
      <c r="B76" s="5" t="s">
        <v>104</v>
      </c>
      <c r="D76" s="7">
        <v>17</v>
      </c>
      <c r="F76" s="71">
        <v>26833105</v>
      </c>
      <c r="G76" s="71"/>
      <c r="H76" s="71">
        <v>25649866</v>
      </c>
      <c r="I76" s="59"/>
      <c r="J76" s="59">
        <v>25799513</v>
      </c>
      <c r="K76" s="59"/>
      <c r="L76" s="59">
        <v>23744276</v>
      </c>
      <c r="O76" s="12"/>
      <c r="P76" s="12"/>
      <c r="Q76" s="12"/>
      <c r="R76" s="12"/>
    </row>
    <row r="77" spans="1:18" x14ac:dyDescent="0.4">
      <c r="C77" s="5" t="s">
        <v>17</v>
      </c>
      <c r="D77" s="7"/>
      <c r="F77" s="73">
        <f>SUM(F75:F76)</f>
        <v>26833105</v>
      </c>
      <c r="G77" s="76"/>
      <c r="H77" s="73">
        <f>SUM(H75:H76)</f>
        <v>25649866</v>
      </c>
      <c r="I77" s="59"/>
      <c r="J77" s="73">
        <f>SUM(J75:J76)</f>
        <v>25799513</v>
      </c>
      <c r="K77" s="76"/>
      <c r="L77" s="73">
        <f>SUM(L75:L76)</f>
        <v>23744276</v>
      </c>
      <c r="O77" s="12"/>
      <c r="P77" s="12"/>
      <c r="Q77" s="12"/>
      <c r="R77" s="12"/>
    </row>
    <row r="78" spans="1:18" x14ac:dyDescent="0.4">
      <c r="D78" s="7"/>
      <c r="F78" s="76"/>
      <c r="G78" s="76"/>
      <c r="H78" s="76"/>
      <c r="I78" s="76"/>
      <c r="J78" s="76"/>
      <c r="K78" s="76"/>
      <c r="L78" s="76"/>
      <c r="O78" s="12"/>
      <c r="P78" s="12"/>
      <c r="Q78" s="12"/>
      <c r="R78" s="12"/>
    </row>
    <row r="79" spans="1:18" x14ac:dyDescent="0.4">
      <c r="C79" s="5" t="s">
        <v>18</v>
      </c>
      <c r="D79" s="7"/>
      <c r="F79" s="78">
        <f>+F77+F72</f>
        <v>564946273.73999989</v>
      </c>
      <c r="G79" s="76"/>
      <c r="H79" s="78">
        <f>+H77+H72</f>
        <v>575860938.37</v>
      </c>
      <c r="I79" s="44"/>
      <c r="J79" s="78">
        <f>+J77+J72</f>
        <v>557484521.81999993</v>
      </c>
      <c r="K79" s="76"/>
      <c r="L79" s="78">
        <f>+L77+L72</f>
        <v>598253156.28999996</v>
      </c>
      <c r="O79" s="12"/>
      <c r="P79" s="12"/>
      <c r="Q79" s="12"/>
      <c r="R79" s="12"/>
    </row>
    <row r="80" spans="1:18" x14ac:dyDescent="0.4">
      <c r="D80" s="7"/>
      <c r="F80" s="72"/>
      <c r="G80" s="72"/>
      <c r="H80" s="72"/>
      <c r="I80" s="44"/>
      <c r="J80" s="76"/>
      <c r="K80" s="76"/>
      <c r="L80" s="76"/>
      <c r="O80" s="12"/>
      <c r="P80" s="12"/>
      <c r="Q80" s="12"/>
      <c r="R80" s="12"/>
    </row>
    <row r="81" spans="1:18" x14ac:dyDescent="0.4">
      <c r="A81" s="5" t="s">
        <v>203</v>
      </c>
      <c r="D81" s="7"/>
      <c r="F81" s="120"/>
      <c r="G81" s="120"/>
      <c r="H81" s="120"/>
      <c r="J81" s="11"/>
      <c r="K81" s="11"/>
      <c r="L81" s="11"/>
      <c r="O81" s="12"/>
      <c r="P81" s="12"/>
      <c r="Q81" s="12"/>
      <c r="R81" s="12"/>
    </row>
    <row r="82" spans="1:18" x14ac:dyDescent="0.4">
      <c r="D82" s="7"/>
      <c r="F82" s="120"/>
      <c r="G82" s="120"/>
      <c r="H82" s="120"/>
      <c r="J82" s="11"/>
      <c r="K82" s="11"/>
      <c r="L82" s="11"/>
      <c r="O82" s="12"/>
      <c r="P82" s="12"/>
      <c r="Q82" s="12"/>
      <c r="R82" s="12"/>
    </row>
    <row r="83" spans="1:18" x14ac:dyDescent="0.4">
      <c r="D83" s="7"/>
      <c r="F83" s="120"/>
      <c r="G83" s="120"/>
      <c r="H83" s="120"/>
      <c r="J83" s="11"/>
      <c r="K83" s="11"/>
      <c r="L83" s="11"/>
      <c r="O83" s="12"/>
      <c r="P83" s="12"/>
      <c r="Q83" s="12"/>
      <c r="R83" s="12"/>
    </row>
    <row r="84" spans="1:18" x14ac:dyDescent="0.4">
      <c r="D84" s="7"/>
      <c r="F84" s="120"/>
      <c r="G84" s="120"/>
      <c r="H84" s="120"/>
      <c r="J84" s="11"/>
      <c r="K84" s="11"/>
      <c r="L84" s="11"/>
      <c r="O84" s="12"/>
      <c r="P84" s="12"/>
      <c r="Q84" s="12"/>
      <c r="R84" s="12"/>
    </row>
    <row r="85" spans="1:18" x14ac:dyDescent="0.4">
      <c r="D85" s="7"/>
      <c r="F85" s="120"/>
      <c r="G85" s="120"/>
      <c r="H85" s="120"/>
      <c r="J85" s="11"/>
      <c r="K85" s="11"/>
      <c r="L85" s="11"/>
      <c r="O85" s="12"/>
      <c r="P85" s="12"/>
      <c r="Q85" s="12"/>
      <c r="R85" s="12"/>
    </row>
    <row r="86" spans="1:18" x14ac:dyDescent="0.4">
      <c r="D86" s="7"/>
      <c r="F86" s="120"/>
      <c r="G86" s="120"/>
      <c r="H86" s="120"/>
      <c r="J86" s="11"/>
      <c r="K86" s="11"/>
      <c r="L86" s="11"/>
      <c r="O86" s="12"/>
      <c r="P86" s="12"/>
      <c r="Q86" s="12"/>
      <c r="R86" s="12"/>
    </row>
    <row r="87" spans="1:18" x14ac:dyDescent="0.4">
      <c r="D87" s="7"/>
      <c r="F87" s="120"/>
      <c r="G87" s="120"/>
      <c r="H87" s="120"/>
      <c r="J87" s="11"/>
      <c r="K87" s="11"/>
      <c r="L87" s="11"/>
      <c r="O87" s="12"/>
      <c r="P87" s="12"/>
      <c r="Q87" s="12"/>
      <c r="R87" s="12"/>
    </row>
    <row r="88" spans="1:18" x14ac:dyDescent="0.4">
      <c r="D88" s="7"/>
      <c r="F88" s="120"/>
      <c r="G88" s="120"/>
      <c r="H88" s="120"/>
      <c r="J88" s="11"/>
      <c r="K88" s="11"/>
      <c r="L88" s="11"/>
      <c r="O88" s="12"/>
      <c r="P88" s="12"/>
      <c r="Q88" s="12"/>
      <c r="R88" s="12"/>
    </row>
    <row r="89" spans="1:18" x14ac:dyDescent="0.4">
      <c r="A89" s="113"/>
      <c r="B89" s="18" t="s">
        <v>150</v>
      </c>
      <c r="C89" s="113"/>
      <c r="D89" s="18"/>
      <c r="G89" s="18"/>
      <c r="H89" s="18" t="s">
        <v>149</v>
      </c>
      <c r="I89" s="113"/>
      <c r="J89" s="113"/>
      <c r="K89" s="113"/>
      <c r="L89" s="113"/>
      <c r="O89" s="12"/>
      <c r="P89" s="12"/>
      <c r="Q89" s="12"/>
      <c r="R89" s="12"/>
    </row>
    <row r="90" spans="1:18" x14ac:dyDescent="0.4">
      <c r="D90" s="7"/>
      <c r="F90" s="120"/>
      <c r="G90" s="120"/>
      <c r="H90" s="120"/>
      <c r="J90" s="11"/>
      <c r="K90" s="11"/>
      <c r="L90" s="11"/>
      <c r="O90" s="12"/>
      <c r="P90" s="12"/>
      <c r="Q90" s="12"/>
      <c r="R90" s="12"/>
    </row>
    <row r="91" spans="1:18" x14ac:dyDescent="0.4">
      <c r="D91" s="7"/>
      <c r="F91" s="120"/>
      <c r="G91" s="120"/>
      <c r="H91" s="120"/>
      <c r="J91" s="11"/>
      <c r="K91" s="11"/>
      <c r="L91" s="11"/>
      <c r="O91" s="12"/>
      <c r="P91" s="12"/>
      <c r="Q91" s="12"/>
      <c r="R91" s="12"/>
    </row>
    <row r="92" spans="1:18" x14ac:dyDescent="0.4">
      <c r="A92" s="138"/>
      <c r="B92" s="138"/>
      <c r="C92" s="138"/>
      <c r="D92" s="138"/>
      <c r="E92" s="138"/>
      <c r="F92" s="138"/>
      <c r="G92" s="138"/>
      <c r="H92" s="138"/>
      <c r="I92" s="138"/>
      <c r="J92" s="138"/>
      <c r="K92" s="138"/>
      <c r="L92" s="138"/>
      <c r="O92" s="12"/>
      <c r="P92" s="12"/>
      <c r="Q92" s="12"/>
      <c r="R92" s="12"/>
    </row>
    <row r="93" spans="1:18" x14ac:dyDescent="0.4">
      <c r="D93" s="24"/>
      <c r="E93" s="24"/>
      <c r="F93" s="11"/>
      <c r="G93" s="11"/>
      <c r="H93" s="11"/>
      <c r="J93" s="11"/>
      <c r="K93" s="11"/>
      <c r="L93" s="11"/>
      <c r="O93" s="12"/>
      <c r="P93" s="12"/>
      <c r="Q93" s="12"/>
      <c r="R93" s="12"/>
    </row>
    <row r="94" spans="1:18" x14ac:dyDescent="0.4">
      <c r="A94" s="132" t="str">
        <f>+A48</f>
        <v>บริษัท บรุ๊คเคอร์ กรุ๊ป จำกัด (มหาชน) และบริษัทย่อย</v>
      </c>
      <c r="B94" s="132"/>
      <c r="C94" s="132"/>
      <c r="D94" s="132"/>
      <c r="E94" s="132"/>
      <c r="F94" s="132"/>
      <c r="G94" s="132"/>
      <c r="H94" s="132"/>
      <c r="I94" s="132"/>
      <c r="J94" s="132"/>
      <c r="K94" s="132"/>
      <c r="L94" s="132"/>
      <c r="O94" s="12"/>
      <c r="P94" s="12"/>
      <c r="Q94" s="12"/>
      <c r="R94" s="12"/>
    </row>
    <row r="95" spans="1:18" x14ac:dyDescent="0.4">
      <c r="A95" s="137" t="str">
        <f>+A49</f>
        <v>งบแสดงฐานะการเงิน</v>
      </c>
      <c r="B95" s="138"/>
      <c r="C95" s="138"/>
      <c r="D95" s="138"/>
      <c r="E95" s="138"/>
      <c r="F95" s="138"/>
      <c r="G95" s="138"/>
      <c r="H95" s="138"/>
      <c r="I95" s="138"/>
      <c r="J95" s="138"/>
      <c r="K95" s="138"/>
      <c r="L95" s="138"/>
      <c r="O95" s="12"/>
      <c r="P95" s="12"/>
      <c r="Q95" s="12"/>
      <c r="R95" s="12"/>
    </row>
    <row r="96" spans="1:18" x14ac:dyDescent="0.4">
      <c r="A96" s="137" t="str">
        <f>+A50</f>
        <v>ณ วันที่ 30 มิถุนายน 2562</v>
      </c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O96" s="12"/>
      <c r="P96" s="12"/>
      <c r="Q96" s="12"/>
      <c r="R96" s="12"/>
    </row>
    <row r="97" spans="1:18" x14ac:dyDescent="0.4">
      <c r="F97" s="133" t="s">
        <v>13</v>
      </c>
      <c r="G97" s="133"/>
      <c r="H97" s="133"/>
      <c r="I97" s="133"/>
      <c r="J97" s="133"/>
      <c r="K97" s="133"/>
      <c r="L97" s="133"/>
      <c r="O97" s="12"/>
      <c r="P97" s="12"/>
      <c r="Q97" s="12"/>
      <c r="R97" s="12"/>
    </row>
    <row r="98" spans="1:18" x14ac:dyDescent="0.4">
      <c r="F98" s="134" t="s">
        <v>34</v>
      </c>
      <c r="G98" s="134"/>
      <c r="H98" s="134"/>
      <c r="J98" s="135" t="s">
        <v>35</v>
      </c>
      <c r="K98" s="135"/>
      <c r="L98" s="135"/>
      <c r="O98" s="12"/>
      <c r="P98" s="12"/>
      <c r="Q98" s="12"/>
      <c r="R98" s="12"/>
    </row>
    <row r="99" spans="1:18" x14ac:dyDescent="0.4">
      <c r="D99" s="112" t="s">
        <v>40</v>
      </c>
      <c r="E99" s="20"/>
      <c r="F99" s="116" t="str">
        <f>+F53</f>
        <v>30 มิถุนายน 2562</v>
      </c>
      <c r="G99" s="25"/>
      <c r="H99" s="116" t="str">
        <f>+H53</f>
        <v>31 ธันวาคม 2561</v>
      </c>
      <c r="J99" s="116" t="str">
        <f>+J53</f>
        <v>30 มิถุนายน 2562</v>
      </c>
      <c r="K99" s="21"/>
      <c r="L99" s="116" t="str">
        <f>+L53</f>
        <v>31 ธันวาคม 2561</v>
      </c>
      <c r="O99" s="12"/>
      <c r="P99" s="12"/>
      <c r="Q99" s="12"/>
      <c r="R99" s="12"/>
    </row>
    <row r="100" spans="1:18" s="45" customFormat="1" ht="18" customHeight="1" x14ac:dyDescent="0.35">
      <c r="D100" s="41"/>
      <c r="E100" s="41"/>
      <c r="F100" s="110" t="s">
        <v>204</v>
      </c>
      <c r="G100" s="110"/>
      <c r="H100" s="110" t="s">
        <v>205</v>
      </c>
      <c r="I100" s="111"/>
      <c r="J100" s="110" t="s">
        <v>204</v>
      </c>
      <c r="K100" s="110"/>
      <c r="L100" s="110" t="s">
        <v>205</v>
      </c>
      <c r="M100" s="41"/>
      <c r="N100" s="41"/>
    </row>
    <row r="101" spans="1:18" s="45" customFormat="1" ht="18" customHeight="1" x14ac:dyDescent="0.35">
      <c r="D101" s="41"/>
      <c r="E101" s="41"/>
      <c r="F101" s="110" t="s">
        <v>206</v>
      </c>
      <c r="G101" s="110"/>
      <c r="H101" s="110"/>
      <c r="I101" s="111"/>
      <c r="J101" s="110" t="s">
        <v>206</v>
      </c>
      <c r="K101" s="110"/>
      <c r="L101" s="110"/>
      <c r="M101" s="41"/>
      <c r="N101" s="41"/>
    </row>
    <row r="102" spans="1:18" x14ac:dyDescent="0.4">
      <c r="A102" s="5" t="s">
        <v>122</v>
      </c>
      <c r="F102" s="119"/>
      <c r="G102" s="119"/>
      <c r="H102" s="119"/>
      <c r="O102" s="12"/>
      <c r="P102" s="12"/>
      <c r="Q102" s="12"/>
      <c r="R102" s="12"/>
    </row>
    <row r="103" spans="1:18" x14ac:dyDescent="0.4">
      <c r="B103" s="5" t="s">
        <v>168</v>
      </c>
      <c r="F103" s="119"/>
      <c r="G103" s="119"/>
      <c r="H103" s="119"/>
      <c r="J103" s="11"/>
      <c r="K103" s="11"/>
      <c r="L103" s="11"/>
      <c r="O103" s="12"/>
      <c r="P103" s="12"/>
      <c r="Q103" s="12"/>
      <c r="R103" s="12"/>
    </row>
    <row r="104" spans="1:18" x14ac:dyDescent="0.4">
      <c r="B104" s="5" t="s">
        <v>37</v>
      </c>
      <c r="F104" s="119"/>
      <c r="G104" s="119"/>
      <c r="H104" s="119"/>
      <c r="J104" s="11"/>
      <c r="K104" s="11"/>
      <c r="L104" s="11"/>
      <c r="O104" s="12"/>
      <c r="P104" s="12"/>
      <c r="Q104" s="12"/>
      <c r="R104" s="12"/>
    </row>
    <row r="105" spans="1:18" ht="18.75" thickBot="1" x14ac:dyDescent="0.45">
      <c r="C105" s="34" t="s">
        <v>214</v>
      </c>
      <c r="D105" s="113">
        <v>18</v>
      </c>
      <c r="F105" s="5"/>
      <c r="G105" s="80"/>
      <c r="H105" s="79">
        <v>705918641</v>
      </c>
      <c r="I105" s="44"/>
      <c r="J105" s="5"/>
      <c r="K105" s="80"/>
      <c r="L105" s="79">
        <v>705918641</v>
      </c>
      <c r="O105" s="12"/>
      <c r="P105" s="12"/>
      <c r="Q105" s="12"/>
      <c r="R105" s="12"/>
    </row>
    <row r="106" spans="1:18" ht="19.5" thickTop="1" thickBot="1" x14ac:dyDescent="0.45">
      <c r="C106" s="34" t="s">
        <v>215</v>
      </c>
      <c r="D106" s="122">
        <v>18</v>
      </c>
      <c r="E106" s="122"/>
      <c r="F106" s="79">
        <v>880875760.38</v>
      </c>
      <c r="G106" s="80"/>
      <c r="H106" s="80"/>
      <c r="I106" s="44"/>
      <c r="J106" s="79">
        <v>880875760.38</v>
      </c>
      <c r="K106" s="80"/>
      <c r="L106" s="80"/>
      <c r="O106" s="12"/>
      <c r="P106" s="12"/>
      <c r="Q106" s="12"/>
      <c r="R106" s="12"/>
    </row>
    <row r="107" spans="1:18" ht="18.75" thickTop="1" x14ac:dyDescent="0.4">
      <c r="B107" s="5" t="s">
        <v>38</v>
      </c>
      <c r="F107" s="72"/>
      <c r="G107" s="72"/>
      <c r="H107" s="72"/>
      <c r="I107" s="44"/>
      <c r="J107" s="59"/>
      <c r="K107" s="59"/>
      <c r="L107" s="72"/>
      <c r="O107" s="12"/>
      <c r="P107" s="12"/>
      <c r="Q107" s="12"/>
      <c r="R107" s="12"/>
    </row>
    <row r="108" spans="1:18" x14ac:dyDescent="0.4">
      <c r="C108" s="34" t="s">
        <v>176</v>
      </c>
      <c r="D108" s="113">
        <v>18</v>
      </c>
      <c r="F108" s="59">
        <v>704700608.25</v>
      </c>
      <c r="G108" s="59"/>
      <c r="H108" s="59">
        <v>704700608.25</v>
      </c>
      <c r="I108" s="59"/>
      <c r="J108" s="59">
        <v>704700608.25</v>
      </c>
      <c r="K108" s="59"/>
      <c r="L108" s="59">
        <v>704700608.25</v>
      </c>
      <c r="O108" s="12"/>
      <c r="P108" s="12"/>
      <c r="Q108" s="12"/>
      <c r="R108" s="12"/>
    </row>
    <row r="109" spans="1:18" x14ac:dyDescent="0.4">
      <c r="B109" s="5" t="s">
        <v>216</v>
      </c>
      <c r="C109" s="34"/>
      <c r="D109" s="127">
        <v>19</v>
      </c>
      <c r="E109" s="122"/>
      <c r="F109" s="59">
        <v>0</v>
      </c>
      <c r="G109" s="59"/>
      <c r="H109" s="59">
        <v>0</v>
      </c>
      <c r="I109" s="59"/>
      <c r="J109" s="59">
        <v>0</v>
      </c>
      <c r="K109" s="59"/>
      <c r="L109" s="59">
        <v>0</v>
      </c>
      <c r="O109" s="12"/>
      <c r="P109" s="12"/>
      <c r="Q109" s="12"/>
      <c r="R109" s="12"/>
    </row>
    <row r="110" spans="1:18" x14ac:dyDescent="0.4">
      <c r="B110" s="5" t="s">
        <v>169</v>
      </c>
      <c r="C110" s="34"/>
      <c r="D110" s="113">
        <v>18</v>
      </c>
      <c r="F110" s="59">
        <v>144890157.11000001</v>
      </c>
      <c r="G110" s="59"/>
      <c r="H110" s="59">
        <v>144890157.11000001</v>
      </c>
      <c r="I110" s="44"/>
      <c r="J110" s="59">
        <v>144890157.11000001</v>
      </c>
      <c r="K110" s="59"/>
      <c r="L110" s="59">
        <v>144890157.11000001</v>
      </c>
      <c r="O110" s="12"/>
      <c r="P110" s="12"/>
      <c r="Q110" s="12"/>
      <c r="R110" s="12"/>
    </row>
    <row r="111" spans="1:18" x14ac:dyDescent="0.4">
      <c r="B111" s="5" t="s">
        <v>225</v>
      </c>
      <c r="C111" s="34"/>
      <c r="D111" s="127">
        <v>19</v>
      </c>
      <c r="E111" s="127"/>
      <c r="F111" s="59">
        <f>+เปลี่ยนแปลงรวม!H32</f>
        <v>465250</v>
      </c>
      <c r="G111" s="59"/>
      <c r="H111" s="59">
        <v>0</v>
      </c>
      <c r="I111" s="44"/>
      <c r="J111" s="59">
        <f>+เปลี่ยนแปลงเฉพาะ!H33</f>
        <v>465250</v>
      </c>
      <c r="K111" s="59"/>
      <c r="L111" s="59">
        <v>0</v>
      </c>
      <c r="O111" s="12"/>
      <c r="P111" s="12"/>
      <c r="Q111" s="12"/>
      <c r="R111" s="12"/>
    </row>
    <row r="112" spans="1:18" x14ac:dyDescent="0.4">
      <c r="B112" s="5" t="s">
        <v>55</v>
      </c>
      <c r="F112" s="72"/>
      <c r="G112" s="72"/>
      <c r="H112" s="72"/>
      <c r="I112" s="44"/>
      <c r="J112" s="59"/>
      <c r="K112" s="59"/>
      <c r="L112" s="72"/>
      <c r="O112" s="12"/>
      <c r="P112" s="12"/>
      <c r="Q112" s="12"/>
      <c r="R112" s="12"/>
    </row>
    <row r="113" spans="1:18" x14ac:dyDescent="0.4">
      <c r="C113" s="5" t="s">
        <v>39</v>
      </c>
      <c r="F113" s="71">
        <f>+เปลี่ยนแปลงรวม!N32</f>
        <v>70591864.099999994</v>
      </c>
      <c r="G113" s="71"/>
      <c r="H113" s="71">
        <v>70591864.099999994</v>
      </c>
      <c r="I113" s="44"/>
      <c r="J113" s="71">
        <f>เปลี่ยนแปลงเฉพาะ!P33</f>
        <v>70591864.099999994</v>
      </c>
      <c r="K113" s="71"/>
      <c r="L113" s="71">
        <v>70591864.099999994</v>
      </c>
      <c r="O113" s="12"/>
      <c r="P113" s="12"/>
      <c r="Q113" s="12"/>
      <c r="R113" s="12"/>
    </row>
    <row r="114" spans="1:18" x14ac:dyDescent="0.4">
      <c r="C114" s="5" t="s">
        <v>3</v>
      </c>
      <c r="D114" s="23"/>
      <c r="F114" s="76">
        <f>เปลี่ยนแปลงรวม!P32</f>
        <v>1201062859.3900001</v>
      </c>
      <c r="G114" s="76"/>
      <c r="H114" s="76">
        <v>1217455873.73</v>
      </c>
      <c r="I114" s="68"/>
      <c r="J114" s="76">
        <f>เปลี่ยนแปลงเฉพาะ!R33</f>
        <v>1228225463.4200001</v>
      </c>
      <c r="K114" s="76"/>
      <c r="L114" s="76">
        <v>704298764.21000004</v>
      </c>
      <c r="O114" s="12"/>
      <c r="P114" s="12"/>
      <c r="Q114" s="12"/>
      <c r="R114" s="12"/>
    </row>
    <row r="115" spans="1:18" x14ac:dyDescent="0.4">
      <c r="B115" s="5" t="s">
        <v>123</v>
      </c>
      <c r="D115" s="23"/>
      <c r="F115" s="78">
        <f>เปลี่ยนแปลงรวม!V32</f>
        <v>-38105839.780000001</v>
      </c>
      <c r="G115" s="76"/>
      <c r="H115" s="78">
        <v>-23239103.050000001</v>
      </c>
      <c r="I115" s="44"/>
      <c r="J115" s="78">
        <v>0</v>
      </c>
      <c r="K115" s="76"/>
      <c r="L115" s="78">
        <v>0</v>
      </c>
      <c r="O115" s="12"/>
      <c r="P115" s="12"/>
      <c r="Q115" s="12"/>
      <c r="R115" s="12"/>
    </row>
    <row r="116" spans="1:18" x14ac:dyDescent="0.4">
      <c r="C116" s="5" t="s">
        <v>118</v>
      </c>
      <c r="F116" s="59">
        <f>SUM(F108:F115)</f>
        <v>2083604899.0700002</v>
      </c>
      <c r="G116" s="59"/>
      <c r="H116" s="59">
        <f>SUM(H108:H115)</f>
        <v>2114399400.1400001</v>
      </c>
      <c r="I116" s="44"/>
      <c r="J116" s="59">
        <f>SUM(J108:J115)</f>
        <v>2148873342.8800001</v>
      </c>
      <c r="K116" s="59"/>
      <c r="L116" s="59">
        <f>SUM(L108:L115)</f>
        <v>1624481393.6700001</v>
      </c>
      <c r="O116" s="12"/>
      <c r="P116" s="12"/>
      <c r="Q116" s="12"/>
      <c r="R116" s="12"/>
    </row>
    <row r="117" spans="1:18" x14ac:dyDescent="0.4">
      <c r="B117" s="5" t="s">
        <v>105</v>
      </c>
      <c r="F117" s="81">
        <f>เปลี่ยนแปลงรวม!Z32</f>
        <v>80877119.769999996</v>
      </c>
      <c r="G117" s="80"/>
      <c r="H117" s="81">
        <v>74941024.799999997</v>
      </c>
      <c r="I117" s="44"/>
      <c r="J117" s="78">
        <v>0</v>
      </c>
      <c r="K117" s="76"/>
      <c r="L117" s="81">
        <f>เปลี่ยนแปลงรวม!AH32</f>
        <v>0</v>
      </c>
      <c r="O117" s="12"/>
      <c r="P117" s="12"/>
      <c r="Q117" s="12"/>
      <c r="R117" s="12"/>
    </row>
    <row r="118" spans="1:18" x14ac:dyDescent="0.4">
      <c r="C118" s="5" t="s">
        <v>124</v>
      </c>
      <c r="F118" s="59">
        <f>+F117+F116</f>
        <v>2164482018.8400002</v>
      </c>
      <c r="G118" s="59"/>
      <c r="H118" s="59">
        <f>+H117+H116</f>
        <v>2189340424.9400001</v>
      </c>
      <c r="I118" s="44"/>
      <c r="J118" s="59">
        <f>+J117+J116</f>
        <v>2148873342.8800001</v>
      </c>
      <c r="K118" s="59"/>
      <c r="L118" s="59">
        <f>+L117+L116</f>
        <v>1624481393.6700001</v>
      </c>
      <c r="O118" s="12"/>
      <c r="P118" s="12"/>
      <c r="Q118" s="12"/>
      <c r="R118" s="12"/>
    </row>
    <row r="119" spans="1:18" ht="18.75" thickBot="1" x14ac:dyDescent="0.45">
      <c r="A119" s="5" t="s">
        <v>125</v>
      </c>
      <c r="F119" s="74">
        <f>+F118+F79</f>
        <v>2729428292.5799999</v>
      </c>
      <c r="G119" s="76"/>
      <c r="H119" s="74">
        <f>+H118+H79</f>
        <v>2765201363.3099999</v>
      </c>
      <c r="I119" s="44"/>
      <c r="J119" s="74">
        <f>+J118+J79</f>
        <v>2706357864.6999998</v>
      </c>
      <c r="K119" s="76"/>
      <c r="L119" s="74">
        <f>+L118+L79</f>
        <v>2222734549.96</v>
      </c>
      <c r="O119" s="12"/>
      <c r="P119" s="12"/>
      <c r="Q119" s="12"/>
      <c r="R119" s="12"/>
    </row>
    <row r="120" spans="1:18" ht="18.75" thickTop="1" x14ac:dyDescent="0.4">
      <c r="F120" s="76"/>
      <c r="G120" s="76"/>
      <c r="H120" s="76"/>
      <c r="I120" s="44"/>
      <c r="J120" s="76"/>
      <c r="K120" s="76"/>
      <c r="L120" s="76"/>
      <c r="O120" s="12"/>
      <c r="P120" s="12"/>
      <c r="Q120" s="12"/>
      <c r="R120" s="12"/>
    </row>
    <row r="121" spans="1:18" x14ac:dyDescent="0.4">
      <c r="A121" s="5" t="s">
        <v>203</v>
      </c>
      <c r="F121" s="75"/>
      <c r="G121" s="75"/>
      <c r="H121" s="75"/>
      <c r="I121" s="44"/>
      <c r="J121" s="59"/>
      <c r="K121" s="59"/>
      <c r="L121" s="59"/>
    </row>
    <row r="122" spans="1:18" x14ac:dyDescent="0.4">
      <c r="F122" s="24"/>
      <c r="G122" s="24"/>
      <c r="H122" s="24"/>
      <c r="J122" s="24"/>
      <c r="K122" s="24"/>
      <c r="L122" s="24"/>
      <c r="O122" s="12"/>
      <c r="P122" s="12"/>
      <c r="Q122" s="12"/>
      <c r="R122" s="12"/>
    </row>
    <row r="123" spans="1:18" x14ac:dyDescent="0.4">
      <c r="F123" s="24"/>
      <c r="G123" s="24"/>
      <c r="H123" s="24"/>
      <c r="J123" s="24"/>
      <c r="K123" s="24"/>
      <c r="L123" s="24"/>
      <c r="O123" s="12"/>
      <c r="P123" s="12"/>
      <c r="Q123" s="12"/>
      <c r="R123" s="12"/>
    </row>
    <row r="124" spans="1:18" x14ac:dyDescent="0.4">
      <c r="F124" s="24"/>
      <c r="G124" s="24"/>
      <c r="H124" s="24"/>
      <c r="J124" s="24"/>
      <c r="K124" s="24"/>
      <c r="L124" s="24"/>
      <c r="O124" s="12"/>
      <c r="P124" s="12"/>
      <c r="Q124" s="12"/>
      <c r="R124" s="12"/>
    </row>
    <row r="125" spans="1:18" x14ac:dyDescent="0.4">
      <c r="F125" s="24"/>
      <c r="G125" s="24"/>
      <c r="H125" s="24"/>
      <c r="J125" s="24"/>
      <c r="K125" s="24"/>
      <c r="L125" s="24"/>
      <c r="O125" s="12"/>
      <c r="P125" s="12"/>
      <c r="Q125" s="12"/>
      <c r="R125" s="12"/>
    </row>
    <row r="126" spans="1:18" x14ac:dyDescent="0.4">
      <c r="F126" s="24"/>
      <c r="G126" s="24"/>
      <c r="H126" s="24"/>
      <c r="J126" s="24"/>
      <c r="K126" s="24"/>
      <c r="L126" s="24"/>
      <c r="O126" s="12"/>
      <c r="P126" s="12"/>
      <c r="Q126" s="12"/>
      <c r="R126" s="12"/>
    </row>
    <row r="128" spans="1:18" x14ac:dyDescent="0.4">
      <c r="F128" s="24"/>
      <c r="G128" s="24"/>
      <c r="H128" s="24"/>
      <c r="J128" s="24"/>
      <c r="K128" s="24"/>
      <c r="L128" s="24"/>
      <c r="O128" s="12"/>
      <c r="P128" s="12"/>
      <c r="Q128" s="12"/>
      <c r="R128" s="12"/>
    </row>
    <row r="129" spans="1:18" x14ac:dyDescent="0.4">
      <c r="F129" s="24"/>
      <c r="G129" s="24"/>
      <c r="H129" s="24"/>
      <c r="J129" s="24"/>
      <c r="K129" s="24"/>
      <c r="L129" s="24"/>
      <c r="O129" s="12"/>
      <c r="P129" s="12"/>
      <c r="Q129" s="12"/>
      <c r="R129" s="12"/>
    </row>
    <row r="130" spans="1:18" x14ac:dyDescent="0.4">
      <c r="F130" s="24"/>
      <c r="G130" s="24"/>
      <c r="H130" s="24"/>
      <c r="J130" s="24"/>
      <c r="K130" s="24"/>
      <c r="L130" s="24"/>
      <c r="O130" s="12"/>
      <c r="P130" s="12"/>
      <c r="Q130" s="12"/>
      <c r="R130" s="12"/>
    </row>
    <row r="131" spans="1:18" x14ac:dyDescent="0.4">
      <c r="F131" s="24"/>
      <c r="G131" s="24"/>
      <c r="H131" s="24"/>
      <c r="J131" s="24"/>
      <c r="K131" s="24"/>
      <c r="L131" s="24"/>
      <c r="O131" s="12"/>
      <c r="P131" s="12"/>
      <c r="Q131" s="12"/>
      <c r="R131" s="12"/>
    </row>
    <row r="132" spans="1:18" x14ac:dyDescent="0.4">
      <c r="A132" s="113"/>
      <c r="B132" s="18" t="s">
        <v>150</v>
      </c>
      <c r="C132" s="113"/>
      <c r="D132" s="18"/>
      <c r="G132" s="18"/>
      <c r="H132" s="18" t="s">
        <v>149</v>
      </c>
      <c r="I132" s="113"/>
      <c r="J132" s="113"/>
      <c r="K132" s="113"/>
      <c r="L132" s="113"/>
      <c r="O132" s="12"/>
      <c r="P132" s="12"/>
      <c r="Q132" s="12"/>
      <c r="R132" s="12"/>
    </row>
    <row r="133" spans="1:18" ht="18" customHeight="1" x14ac:dyDescent="0.4">
      <c r="J133" s="11"/>
      <c r="K133" s="11"/>
      <c r="L133" s="11"/>
      <c r="O133" s="12"/>
      <c r="P133" s="12"/>
      <c r="Q133" s="12"/>
      <c r="R133" s="12"/>
    </row>
    <row r="134" spans="1:18" x14ac:dyDescent="0.4">
      <c r="A134" s="113"/>
      <c r="B134" s="18"/>
      <c r="C134" s="113"/>
      <c r="D134" s="18"/>
      <c r="F134" s="18"/>
      <c r="G134" s="18"/>
      <c r="H134" s="18"/>
      <c r="I134" s="113"/>
      <c r="J134" s="113"/>
      <c r="K134" s="113"/>
      <c r="L134" s="113"/>
      <c r="O134" s="12"/>
      <c r="P134" s="12"/>
      <c r="Q134" s="12"/>
      <c r="R134" s="12"/>
    </row>
    <row r="135" spans="1:18" x14ac:dyDescent="0.4">
      <c r="A135" s="113"/>
      <c r="B135" s="18"/>
      <c r="C135" s="127"/>
      <c r="D135" s="18"/>
      <c r="F135" s="18"/>
      <c r="G135" s="18"/>
      <c r="H135" s="18"/>
      <c r="I135" s="113"/>
      <c r="J135" s="113"/>
      <c r="K135" s="113"/>
      <c r="L135" s="113"/>
      <c r="O135" s="12"/>
      <c r="P135" s="12"/>
      <c r="Q135" s="12"/>
      <c r="R135" s="12"/>
    </row>
    <row r="136" spans="1:18" x14ac:dyDescent="0.4">
      <c r="A136" s="113"/>
      <c r="B136" s="18"/>
      <c r="C136" s="113"/>
      <c r="D136" s="18"/>
      <c r="F136" s="18"/>
      <c r="G136" s="18"/>
      <c r="H136" s="18"/>
      <c r="I136" s="113"/>
      <c r="J136" s="113"/>
      <c r="K136" s="113"/>
      <c r="L136" s="113"/>
      <c r="O136" s="12"/>
      <c r="P136" s="12"/>
      <c r="Q136" s="12"/>
      <c r="R136" s="12"/>
    </row>
    <row r="137" spans="1:18" ht="16.5" customHeight="1" x14ac:dyDescent="0.4">
      <c r="A137" s="138"/>
      <c r="B137" s="138"/>
      <c r="C137" s="138"/>
      <c r="D137" s="138"/>
      <c r="E137" s="138"/>
      <c r="F137" s="138"/>
      <c r="G137" s="138"/>
      <c r="H137" s="138"/>
      <c r="I137" s="138"/>
      <c r="J137" s="138"/>
      <c r="K137" s="138"/>
      <c r="L137" s="138"/>
      <c r="O137" s="12"/>
      <c r="P137" s="12"/>
      <c r="Q137" s="12"/>
      <c r="R137" s="12"/>
    </row>
    <row r="138" spans="1:18" ht="13.5" customHeight="1" x14ac:dyDescent="0.4">
      <c r="D138" s="113" t="s">
        <v>88</v>
      </c>
      <c r="F138" s="24">
        <f>F119-F39</f>
        <v>0</v>
      </c>
      <c r="G138" s="24"/>
      <c r="H138" s="24">
        <f>H119-H39</f>
        <v>0</v>
      </c>
      <c r="J138" s="24">
        <f>J119-J39</f>
        <v>0</v>
      </c>
      <c r="K138" s="24"/>
      <c r="L138" s="24">
        <f>L119-L39</f>
        <v>0</v>
      </c>
      <c r="O138" s="12"/>
      <c r="P138" s="12"/>
      <c r="Q138" s="12"/>
      <c r="R138" s="12"/>
    </row>
    <row r="139" spans="1:18" ht="18" customHeight="1" x14ac:dyDescent="0.4"/>
    <row r="140" spans="1:18" ht="18" customHeight="1" x14ac:dyDescent="0.4"/>
  </sheetData>
  <mergeCells count="23">
    <mergeCell ref="F97:L97"/>
    <mergeCell ref="F52:H52"/>
    <mergeCell ref="A46:L46"/>
    <mergeCell ref="A137:L137"/>
    <mergeCell ref="A92:L92"/>
    <mergeCell ref="A49:L49"/>
    <mergeCell ref="A95:L95"/>
    <mergeCell ref="J98:L98"/>
    <mergeCell ref="F98:H98"/>
    <mergeCell ref="A10:C10"/>
    <mergeCell ref="A48:L48"/>
    <mergeCell ref="A50:L50"/>
    <mergeCell ref="A96:L96"/>
    <mergeCell ref="A56:C56"/>
    <mergeCell ref="A94:L94"/>
    <mergeCell ref="F51:L51"/>
    <mergeCell ref="J52:L52"/>
    <mergeCell ref="A2:L2"/>
    <mergeCell ref="A3:L3"/>
    <mergeCell ref="F5:L5"/>
    <mergeCell ref="F6:H6"/>
    <mergeCell ref="J6:L6"/>
    <mergeCell ref="A4:L4"/>
  </mergeCells>
  <phoneticPr fontId="0" type="noConversion"/>
  <pageMargins left="0.83" right="0.196850393700787" top="0.67" bottom="0" header="0.43" footer="0"/>
  <pageSetup paperSize="9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2" manualBreakCount="2">
    <brk id="46" max="11" man="1"/>
    <brk id="9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8"/>
  <dimension ref="A1:X190"/>
  <sheetViews>
    <sheetView view="pageBreakPreview" zoomScaleNormal="100" zoomScaleSheetLayoutView="100" workbookViewId="0">
      <selection activeCell="D12" sqref="D12"/>
    </sheetView>
  </sheetViews>
  <sheetFormatPr defaultRowHeight="18" x14ac:dyDescent="0.4"/>
  <cols>
    <col min="1" max="2" width="2.7109375" style="5" customWidth="1"/>
    <col min="3" max="3" width="43.140625" style="5" customWidth="1"/>
    <col min="4" max="4" width="6.28515625" style="113" customWidth="1"/>
    <col min="5" max="5" width="0.85546875" style="113" customWidth="1"/>
    <col min="6" max="6" width="12.85546875" style="113" customWidth="1"/>
    <col min="7" max="7" width="0.85546875" style="113" customWidth="1"/>
    <col min="8" max="8" width="12.85546875" style="113" bestFit="1" customWidth="1"/>
    <col min="9" max="9" width="0.85546875" style="5" customWidth="1"/>
    <col min="10" max="10" width="12.42578125" style="6" bestFit="1" customWidth="1"/>
    <col min="11" max="11" width="0.85546875" style="5" customWidth="1"/>
    <col min="12" max="12" width="12.85546875" style="6" bestFit="1" customWidth="1"/>
    <col min="13" max="13" width="1.85546875" style="5" customWidth="1"/>
    <col min="14" max="14" width="2.7109375" style="12" customWidth="1"/>
    <col min="15" max="15" width="15.7109375" style="17" customWidth="1"/>
    <col min="16" max="16" width="2.7109375" style="12" customWidth="1"/>
    <col min="17" max="17" width="15.7109375" style="12" customWidth="1"/>
    <col min="18" max="18" width="2.7109375" style="12" customWidth="1"/>
    <col min="19" max="19" width="15.7109375" style="12" customWidth="1"/>
    <col min="20" max="20" width="2.7109375" style="12" customWidth="1"/>
    <col min="21" max="21" width="15.7109375" style="5" customWidth="1"/>
    <col min="22" max="22" width="2.7109375" style="5" customWidth="1"/>
    <col min="23" max="23" width="13.85546875" style="5" customWidth="1"/>
    <col min="24" max="24" width="2.7109375" style="5" customWidth="1"/>
    <col min="25" max="25" width="14.5703125" style="5" customWidth="1"/>
    <col min="26" max="26" width="11" style="5" customWidth="1"/>
    <col min="27" max="16384" width="9.140625" style="5"/>
  </cols>
  <sheetData>
    <row r="1" spans="1:24" ht="18" customHeight="1" x14ac:dyDescent="0.4">
      <c r="D1" s="24"/>
      <c r="E1" s="24"/>
      <c r="F1" s="11"/>
      <c r="G1" s="24"/>
      <c r="H1" s="11"/>
      <c r="J1" s="117"/>
      <c r="K1" s="117"/>
      <c r="L1" s="117"/>
      <c r="M1" s="113"/>
      <c r="U1" s="12"/>
      <c r="V1" s="12"/>
      <c r="W1" s="12"/>
      <c r="X1" s="12"/>
    </row>
    <row r="2" spans="1:24" ht="18" customHeight="1" x14ac:dyDescent="0.4">
      <c r="A2" s="137" t="s">
        <v>52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13"/>
      <c r="U2" s="12"/>
      <c r="V2" s="12"/>
      <c r="W2" s="12"/>
      <c r="X2" s="12"/>
    </row>
    <row r="3" spans="1:24" ht="18" customHeight="1" x14ac:dyDescent="0.4">
      <c r="A3" s="132" t="s">
        <v>0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13"/>
      <c r="U3" s="12"/>
      <c r="V3" s="12"/>
      <c r="W3" s="12"/>
      <c r="X3" s="12"/>
    </row>
    <row r="4" spans="1:24" ht="18" customHeight="1" x14ac:dyDescent="0.4">
      <c r="A4" s="132" t="s">
        <v>217</v>
      </c>
      <c r="B4" s="132"/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13"/>
      <c r="U4" s="12"/>
      <c r="V4" s="12"/>
      <c r="W4" s="12"/>
      <c r="X4" s="12"/>
    </row>
    <row r="5" spans="1:24" ht="18" customHeight="1" x14ac:dyDescent="0.4">
      <c r="C5" s="114"/>
      <c r="D5" s="114"/>
      <c r="E5" s="114"/>
      <c r="F5" s="133" t="s">
        <v>13</v>
      </c>
      <c r="G5" s="133"/>
      <c r="H5" s="133"/>
      <c r="I5" s="133"/>
      <c r="J5" s="133"/>
      <c r="K5" s="133"/>
      <c r="L5" s="133"/>
      <c r="M5" s="113"/>
      <c r="U5" s="12"/>
      <c r="V5" s="12"/>
      <c r="W5" s="12"/>
      <c r="X5" s="12"/>
    </row>
    <row r="6" spans="1:24" ht="18" customHeight="1" x14ac:dyDescent="0.4">
      <c r="C6" s="5" t="s">
        <v>1</v>
      </c>
      <c r="F6" s="134" t="s">
        <v>34</v>
      </c>
      <c r="G6" s="134"/>
      <c r="H6" s="134"/>
      <c r="J6" s="135" t="s">
        <v>35</v>
      </c>
      <c r="K6" s="135"/>
      <c r="L6" s="135"/>
      <c r="M6" s="113"/>
      <c r="U6" s="12"/>
      <c r="V6" s="12"/>
      <c r="W6" s="12"/>
      <c r="X6" s="12"/>
    </row>
    <row r="7" spans="1:24" ht="18" customHeight="1" x14ac:dyDescent="0.4">
      <c r="F7" s="133" t="s">
        <v>218</v>
      </c>
      <c r="G7" s="133"/>
      <c r="H7" s="133"/>
      <c r="I7" s="133"/>
      <c r="J7" s="133"/>
      <c r="K7" s="133"/>
      <c r="L7" s="133"/>
      <c r="M7" s="113"/>
      <c r="U7" s="12"/>
      <c r="V7" s="12"/>
      <c r="W7" s="12"/>
      <c r="X7" s="12"/>
    </row>
    <row r="8" spans="1:24" ht="18" customHeight="1" x14ac:dyDescent="0.4">
      <c r="D8" s="112" t="s">
        <v>40</v>
      </c>
      <c r="E8" s="20"/>
      <c r="F8" s="33">
        <v>2562</v>
      </c>
      <c r="G8" s="7"/>
      <c r="H8" s="33">
        <v>2561</v>
      </c>
      <c r="I8" s="35"/>
      <c r="J8" s="33">
        <f>+F8</f>
        <v>2562</v>
      </c>
      <c r="K8" s="48"/>
      <c r="L8" s="33">
        <f>+H8</f>
        <v>2561</v>
      </c>
      <c r="M8" s="113"/>
      <c r="U8" s="12"/>
      <c r="V8" s="12"/>
      <c r="W8" s="12"/>
      <c r="X8" s="12"/>
    </row>
    <row r="9" spans="1:24" ht="18" customHeight="1" x14ac:dyDescent="0.4">
      <c r="D9" s="20"/>
      <c r="E9" s="20"/>
      <c r="F9" s="94"/>
      <c r="G9" s="48"/>
      <c r="H9" s="94"/>
      <c r="I9" s="35"/>
      <c r="J9" s="94"/>
      <c r="K9" s="48"/>
      <c r="L9" s="94"/>
      <c r="M9" s="113"/>
      <c r="U9" s="12"/>
      <c r="V9" s="12"/>
      <c r="W9" s="12"/>
      <c r="X9" s="12"/>
    </row>
    <row r="10" spans="1:24" ht="18" customHeight="1" x14ac:dyDescent="0.4">
      <c r="A10" s="5" t="s">
        <v>41</v>
      </c>
      <c r="F10" s="119"/>
      <c r="G10" s="119"/>
      <c r="H10" s="119"/>
      <c r="M10" s="113"/>
      <c r="U10" s="12"/>
      <c r="V10" s="12"/>
      <c r="W10" s="12"/>
      <c r="X10" s="12"/>
    </row>
    <row r="11" spans="1:24" ht="18" customHeight="1" x14ac:dyDescent="0.4">
      <c r="B11" s="5" t="s">
        <v>107</v>
      </c>
      <c r="F11" s="71">
        <v>125139725.45999999</v>
      </c>
      <c r="G11" s="72"/>
      <c r="H11" s="71">
        <v>215255472.21000001</v>
      </c>
      <c r="I11" s="44"/>
      <c r="J11" s="76">
        <v>56336076.640000001</v>
      </c>
      <c r="K11" s="44"/>
      <c r="L11" s="76">
        <v>176654400.63</v>
      </c>
      <c r="M11" s="113"/>
      <c r="U11" s="12"/>
      <c r="V11" s="12"/>
      <c r="W11" s="12"/>
      <c r="X11" s="12"/>
    </row>
    <row r="12" spans="1:24" ht="18" customHeight="1" x14ac:dyDescent="0.4">
      <c r="B12" s="5" t="s">
        <v>201</v>
      </c>
      <c r="D12" s="45">
        <v>4.4000000000000004</v>
      </c>
      <c r="F12" s="71">
        <v>0</v>
      </c>
      <c r="G12" s="72"/>
      <c r="H12" s="71">
        <v>0</v>
      </c>
      <c r="I12" s="44"/>
      <c r="J12" s="59">
        <v>24193279.27</v>
      </c>
      <c r="K12" s="44"/>
      <c r="L12" s="59">
        <v>0</v>
      </c>
      <c r="M12" s="113"/>
      <c r="U12" s="12"/>
      <c r="V12" s="12"/>
      <c r="W12" s="12"/>
      <c r="X12" s="12"/>
    </row>
    <row r="13" spans="1:24" ht="18" customHeight="1" x14ac:dyDescent="0.4">
      <c r="B13" s="5" t="s">
        <v>89</v>
      </c>
      <c r="D13" s="45"/>
      <c r="F13" s="71">
        <v>0</v>
      </c>
      <c r="G13" s="72"/>
      <c r="H13" s="71">
        <v>8917504.7699999996</v>
      </c>
      <c r="I13" s="44"/>
      <c r="J13" s="59">
        <v>2716500</v>
      </c>
      <c r="K13" s="44"/>
      <c r="L13" s="59">
        <v>12736868.609999999</v>
      </c>
      <c r="M13" s="113"/>
      <c r="U13" s="12"/>
      <c r="V13" s="12"/>
      <c r="W13" s="12"/>
      <c r="X13" s="12"/>
    </row>
    <row r="14" spans="1:24" ht="18" customHeight="1" x14ac:dyDescent="0.4">
      <c r="B14" s="5" t="s">
        <v>126</v>
      </c>
      <c r="D14" s="45"/>
      <c r="F14" s="71">
        <v>13619743.289999999</v>
      </c>
      <c r="G14" s="72"/>
      <c r="H14" s="71">
        <v>13080658.32</v>
      </c>
      <c r="I14" s="44"/>
      <c r="J14" s="59">
        <v>572061579.34000003</v>
      </c>
      <c r="K14" s="44"/>
      <c r="L14" s="59">
        <v>344073252.11000001</v>
      </c>
      <c r="M14" s="113"/>
      <c r="U14" s="12"/>
      <c r="V14" s="12"/>
      <c r="W14" s="12"/>
      <c r="X14" s="12"/>
    </row>
    <row r="15" spans="1:24" ht="18" customHeight="1" x14ac:dyDescent="0.4">
      <c r="B15" s="5" t="s">
        <v>9</v>
      </c>
      <c r="D15" s="45"/>
      <c r="F15" s="71">
        <v>60279929.350000001</v>
      </c>
      <c r="G15" s="72"/>
      <c r="H15" s="71">
        <v>60550294.060000002</v>
      </c>
      <c r="I15" s="44"/>
      <c r="J15" s="76">
        <v>63763545.369999997</v>
      </c>
      <c r="K15" s="44"/>
      <c r="L15" s="76">
        <v>60811797.619999997</v>
      </c>
      <c r="M15" s="113"/>
      <c r="U15" s="12"/>
      <c r="V15" s="12"/>
      <c r="W15" s="12"/>
      <c r="X15" s="12"/>
    </row>
    <row r="16" spans="1:24" ht="18" customHeight="1" x14ac:dyDescent="0.4">
      <c r="B16" s="5" t="s">
        <v>43</v>
      </c>
      <c r="D16" s="45"/>
      <c r="F16" s="75"/>
      <c r="G16" s="75"/>
      <c r="H16" s="75"/>
      <c r="I16" s="44"/>
      <c r="J16" s="59"/>
      <c r="K16" s="44"/>
      <c r="M16" s="113"/>
      <c r="U16" s="12"/>
      <c r="V16" s="12"/>
      <c r="W16" s="12"/>
      <c r="X16" s="12"/>
    </row>
    <row r="17" spans="1:24" ht="18" customHeight="1" x14ac:dyDescent="0.4">
      <c r="C17" s="5" t="s">
        <v>67</v>
      </c>
      <c r="D17" s="45"/>
      <c r="F17" s="59">
        <v>0</v>
      </c>
      <c r="G17" s="72"/>
      <c r="H17" s="59">
        <v>3400000</v>
      </c>
      <c r="I17" s="44"/>
      <c r="J17" s="59">
        <v>0</v>
      </c>
      <c r="K17" s="44"/>
      <c r="L17" s="59">
        <v>3000000</v>
      </c>
      <c r="M17" s="113"/>
      <c r="U17" s="12"/>
      <c r="V17" s="12"/>
      <c r="W17" s="12"/>
      <c r="X17" s="12"/>
    </row>
    <row r="18" spans="1:24" ht="18" customHeight="1" x14ac:dyDescent="0.4">
      <c r="C18" s="5" t="s">
        <v>221</v>
      </c>
      <c r="D18" s="45"/>
      <c r="F18" s="59">
        <v>0</v>
      </c>
      <c r="G18" s="72"/>
      <c r="H18" s="59">
        <v>1000000</v>
      </c>
      <c r="I18" s="44"/>
      <c r="J18" s="59">
        <v>0</v>
      </c>
      <c r="K18" s="44"/>
      <c r="L18" s="59">
        <v>1000000</v>
      </c>
      <c r="M18" s="113"/>
      <c r="U18" s="12"/>
      <c r="V18" s="12"/>
      <c r="W18" s="12"/>
      <c r="X18" s="12"/>
    </row>
    <row r="19" spans="1:24" ht="18" customHeight="1" x14ac:dyDescent="0.4">
      <c r="C19" s="5" t="s">
        <v>194</v>
      </c>
      <c r="D19" s="45"/>
      <c r="F19" s="59">
        <v>0</v>
      </c>
      <c r="G19" s="72"/>
      <c r="H19" s="59">
        <v>14056461.51</v>
      </c>
      <c r="I19" s="44"/>
      <c r="J19" s="59">
        <v>0</v>
      </c>
      <c r="K19" s="44"/>
      <c r="L19" s="59">
        <v>5178355.62</v>
      </c>
      <c r="M19" s="113"/>
      <c r="U19" s="12"/>
      <c r="V19" s="12"/>
      <c r="W19" s="12"/>
      <c r="X19" s="12"/>
    </row>
    <row r="20" spans="1:24" ht="18" customHeight="1" x14ac:dyDescent="0.4">
      <c r="C20" s="5" t="s">
        <v>44</v>
      </c>
      <c r="D20" s="102"/>
      <c r="E20" s="9"/>
      <c r="F20" s="71">
        <v>4503853.55</v>
      </c>
      <c r="G20" s="72"/>
      <c r="H20" s="71">
        <v>100559.63</v>
      </c>
      <c r="I20" s="44"/>
      <c r="J20" s="59">
        <v>4503851.28</v>
      </c>
      <c r="K20" s="44"/>
      <c r="L20" s="59">
        <v>20306.63</v>
      </c>
      <c r="M20" s="113"/>
      <c r="U20" s="12"/>
      <c r="V20" s="12"/>
      <c r="W20" s="12"/>
      <c r="X20" s="12"/>
    </row>
    <row r="21" spans="1:24" ht="18" customHeight="1" x14ac:dyDescent="0.4">
      <c r="C21" s="5" t="s">
        <v>10</v>
      </c>
      <c r="D21" s="45"/>
      <c r="F21" s="73">
        <f>SUM(F11:F20)</f>
        <v>203543251.65000001</v>
      </c>
      <c r="G21" s="72"/>
      <c r="H21" s="73">
        <f>SUM(H11:H20)</f>
        <v>316360950.5</v>
      </c>
      <c r="I21" s="44"/>
      <c r="J21" s="73">
        <f>SUM(J11:J20)</f>
        <v>723574831.89999998</v>
      </c>
      <c r="K21" s="44"/>
      <c r="L21" s="73">
        <f>SUM(L11:L20)</f>
        <v>603474981.22000003</v>
      </c>
      <c r="M21" s="113"/>
      <c r="U21" s="12"/>
      <c r="V21" s="12"/>
      <c r="W21" s="12"/>
      <c r="X21" s="12"/>
    </row>
    <row r="22" spans="1:24" ht="18" customHeight="1" x14ac:dyDescent="0.4">
      <c r="A22" s="5" t="s">
        <v>42</v>
      </c>
      <c r="D22" s="45"/>
      <c r="F22" s="71"/>
      <c r="G22" s="72"/>
      <c r="H22" s="71"/>
      <c r="I22" s="44"/>
      <c r="J22" s="59"/>
      <c r="K22" s="44"/>
      <c r="L22" s="59"/>
      <c r="M22" s="113"/>
      <c r="U22" s="12"/>
      <c r="V22" s="12"/>
      <c r="W22" s="12"/>
      <c r="X22" s="12"/>
    </row>
    <row r="23" spans="1:24" ht="18" customHeight="1" x14ac:dyDescent="0.4">
      <c r="B23" s="5" t="s">
        <v>131</v>
      </c>
      <c r="D23" s="45"/>
      <c r="F23" s="71">
        <v>28727381.690000001</v>
      </c>
      <c r="G23" s="72"/>
      <c r="H23" s="71">
        <v>27764184.719999999</v>
      </c>
      <c r="I23" s="44"/>
      <c r="J23" s="59">
        <v>21474425.010000002</v>
      </c>
      <c r="K23" s="44"/>
      <c r="L23" s="59">
        <v>59655876.990000002</v>
      </c>
      <c r="M23" s="113"/>
      <c r="U23" s="12"/>
      <c r="V23" s="12"/>
      <c r="W23" s="12"/>
      <c r="X23" s="12"/>
    </row>
    <row r="24" spans="1:24" ht="18" customHeight="1" x14ac:dyDescent="0.4">
      <c r="B24" s="5" t="s">
        <v>90</v>
      </c>
      <c r="D24" s="103"/>
      <c r="E24" s="115"/>
      <c r="F24" s="71">
        <v>40716611.640000001</v>
      </c>
      <c r="G24" s="72"/>
      <c r="H24" s="71">
        <v>36999226.840000004</v>
      </c>
      <c r="I24" s="44"/>
      <c r="J24" s="59">
        <v>38829668.629999995</v>
      </c>
      <c r="K24" s="44"/>
      <c r="L24" s="59">
        <v>30364359.77</v>
      </c>
      <c r="M24" s="113"/>
      <c r="U24" s="12"/>
      <c r="V24" s="12"/>
      <c r="W24" s="12"/>
      <c r="X24" s="12"/>
    </row>
    <row r="25" spans="1:24" ht="18" customHeight="1" x14ac:dyDescent="0.4">
      <c r="B25" s="5" t="s">
        <v>142</v>
      </c>
      <c r="D25" s="45">
        <v>4.4000000000000004</v>
      </c>
      <c r="E25" s="115"/>
      <c r="F25" s="71">
        <v>6983513.9800000004</v>
      </c>
      <c r="G25" s="72"/>
      <c r="H25" s="71">
        <v>222071702.84</v>
      </c>
      <c r="I25" s="44"/>
      <c r="J25" s="59">
        <v>0</v>
      </c>
      <c r="K25" s="44"/>
      <c r="L25" s="59">
        <v>132534424.88</v>
      </c>
      <c r="M25" s="113"/>
      <c r="U25" s="12"/>
      <c r="V25" s="12"/>
      <c r="W25" s="12"/>
      <c r="X25" s="12"/>
    </row>
    <row r="26" spans="1:24" ht="18" customHeight="1" x14ac:dyDescent="0.4">
      <c r="B26" s="5" t="s">
        <v>202</v>
      </c>
      <c r="D26" s="103"/>
      <c r="E26" s="115"/>
      <c r="F26" s="71">
        <v>3134591.23</v>
      </c>
      <c r="G26" s="72"/>
      <c r="H26" s="71">
        <v>0</v>
      </c>
      <c r="I26" s="44"/>
      <c r="J26" s="59">
        <v>0</v>
      </c>
      <c r="K26" s="44"/>
      <c r="L26" s="59">
        <v>0</v>
      </c>
      <c r="M26" s="113"/>
      <c r="U26" s="12"/>
      <c r="V26" s="12"/>
      <c r="W26" s="12"/>
      <c r="X26" s="12"/>
    </row>
    <row r="27" spans="1:24" ht="18" customHeight="1" x14ac:dyDescent="0.4">
      <c r="B27" s="5" t="s">
        <v>195</v>
      </c>
      <c r="D27" s="45"/>
      <c r="E27" s="115"/>
      <c r="F27" s="71">
        <v>0</v>
      </c>
      <c r="G27" s="72"/>
      <c r="H27" s="71">
        <v>970000</v>
      </c>
      <c r="I27" s="44"/>
      <c r="J27" s="59">
        <v>0</v>
      </c>
      <c r="K27" s="44"/>
      <c r="L27" s="59">
        <v>970000</v>
      </c>
      <c r="M27" s="113"/>
      <c r="U27" s="12"/>
      <c r="V27" s="12"/>
      <c r="W27" s="12"/>
      <c r="X27" s="12"/>
    </row>
    <row r="28" spans="1:24" ht="18" customHeight="1" x14ac:dyDescent="0.4">
      <c r="B28" s="5" t="s">
        <v>91</v>
      </c>
      <c r="D28" s="104"/>
      <c r="E28" s="115"/>
      <c r="F28" s="71">
        <v>7220993.6399999997</v>
      </c>
      <c r="G28" s="72"/>
      <c r="H28" s="71">
        <v>5989518.5099999998</v>
      </c>
      <c r="I28" s="44"/>
      <c r="J28" s="59">
        <v>7491314.21</v>
      </c>
      <c r="K28" s="44"/>
      <c r="L28" s="59">
        <v>7776988.3399999999</v>
      </c>
      <c r="M28" s="113"/>
      <c r="U28" s="12"/>
      <c r="V28" s="12"/>
      <c r="W28" s="12"/>
      <c r="X28" s="12"/>
    </row>
    <row r="29" spans="1:24" ht="18" customHeight="1" x14ac:dyDescent="0.4">
      <c r="C29" s="5" t="s">
        <v>2</v>
      </c>
      <c r="D29" s="45"/>
      <c r="F29" s="73">
        <f>SUM(F23:F28)</f>
        <v>86783092.180000007</v>
      </c>
      <c r="G29" s="72"/>
      <c r="H29" s="73">
        <f>SUM(H23:H28)</f>
        <v>293794632.90999997</v>
      </c>
      <c r="I29" s="44"/>
      <c r="J29" s="73">
        <f>SUM(J23:J28)</f>
        <v>67795407.849999994</v>
      </c>
      <c r="K29" s="44"/>
      <c r="L29" s="73">
        <f>SUM(L23:L28)</f>
        <v>231301649.97999999</v>
      </c>
      <c r="M29" s="113"/>
      <c r="U29" s="12"/>
      <c r="V29" s="12"/>
      <c r="W29" s="12"/>
      <c r="X29" s="12"/>
    </row>
    <row r="30" spans="1:24" ht="18" customHeight="1" x14ac:dyDescent="0.4">
      <c r="A30" s="5" t="s">
        <v>132</v>
      </c>
      <c r="D30" s="97"/>
      <c r="E30" s="24"/>
      <c r="F30" s="59">
        <f>+F21-F29</f>
        <v>116760159.47</v>
      </c>
      <c r="G30" s="71"/>
      <c r="H30" s="59">
        <f>+H21-H29</f>
        <v>22566317.590000033</v>
      </c>
      <c r="I30" s="44"/>
      <c r="J30" s="59">
        <f>+J21-J29</f>
        <v>655779424.04999995</v>
      </c>
      <c r="K30" s="44"/>
      <c r="L30" s="59">
        <f>+L21-L29</f>
        <v>372173331.24000001</v>
      </c>
      <c r="M30" s="113"/>
      <c r="U30" s="12"/>
      <c r="V30" s="12"/>
      <c r="W30" s="12"/>
      <c r="X30" s="12"/>
    </row>
    <row r="31" spans="1:24" ht="18" customHeight="1" x14ac:dyDescent="0.4">
      <c r="A31" s="5" t="s">
        <v>148</v>
      </c>
      <c r="D31" s="45">
        <v>13.2</v>
      </c>
      <c r="E31" s="45"/>
      <c r="F31" s="82">
        <v>-14464981.52</v>
      </c>
      <c r="G31" s="72"/>
      <c r="H31" s="82">
        <v>-4814568.3</v>
      </c>
      <c r="I31" s="44"/>
      <c r="J31" s="78">
        <v>-19100627.52</v>
      </c>
      <c r="K31" s="59"/>
      <c r="L31" s="78">
        <v>-7057045.0999999996</v>
      </c>
      <c r="M31" s="113"/>
      <c r="U31" s="12"/>
      <c r="V31" s="12"/>
      <c r="W31" s="12"/>
      <c r="X31" s="12"/>
    </row>
    <row r="32" spans="1:24" ht="18" customHeight="1" thickBot="1" x14ac:dyDescent="0.45">
      <c r="A32" s="5" t="s">
        <v>208</v>
      </c>
      <c r="D32" s="45"/>
      <c r="F32" s="83">
        <f>SUM(F30:F31)</f>
        <v>102295177.95</v>
      </c>
      <c r="G32" s="72"/>
      <c r="H32" s="83">
        <f>SUM(H30:H31)</f>
        <v>17751749.290000033</v>
      </c>
      <c r="I32" s="44"/>
      <c r="J32" s="84">
        <f>SUM(J30:J31)</f>
        <v>636678796.52999997</v>
      </c>
      <c r="K32" s="59"/>
      <c r="L32" s="84">
        <f>SUM(L30:L31)</f>
        <v>365116286.13999999</v>
      </c>
      <c r="M32" s="113"/>
      <c r="U32" s="12"/>
      <c r="V32" s="12"/>
      <c r="W32" s="12"/>
      <c r="X32" s="12"/>
    </row>
    <row r="33" spans="1:24" ht="18" customHeight="1" thickTop="1" x14ac:dyDescent="0.4">
      <c r="A33" s="53" t="s">
        <v>77</v>
      </c>
      <c r="B33" s="53"/>
      <c r="C33" s="53"/>
      <c r="D33" s="105"/>
      <c r="E33" s="55"/>
      <c r="F33" s="85"/>
      <c r="G33" s="86"/>
      <c r="H33" s="85"/>
      <c r="I33" s="87"/>
      <c r="J33" s="85"/>
      <c r="K33" s="86"/>
      <c r="L33" s="85"/>
      <c r="M33" s="113"/>
      <c r="U33" s="12"/>
      <c r="V33" s="12"/>
      <c r="W33" s="12"/>
      <c r="X33" s="12"/>
    </row>
    <row r="34" spans="1:24" ht="18" customHeight="1" x14ac:dyDescent="0.4">
      <c r="A34" s="53"/>
      <c r="B34" s="53" t="s">
        <v>119</v>
      </c>
      <c r="C34" s="53"/>
      <c r="D34" s="105"/>
      <c r="E34" s="56">
        <v>852812933</v>
      </c>
      <c r="F34" s="77">
        <f>+F32-F35</f>
        <v>96359082.980000004</v>
      </c>
      <c r="G34" s="80"/>
      <c r="H34" s="77">
        <f>+H32-H35</f>
        <v>18155994.760000031</v>
      </c>
      <c r="I34" s="80"/>
      <c r="J34" s="80">
        <f>J32</f>
        <v>636678796.52999997</v>
      </c>
      <c r="K34" s="80"/>
      <c r="L34" s="80">
        <f>L32</f>
        <v>365116286.13999999</v>
      </c>
      <c r="M34" s="113"/>
      <c r="U34" s="12"/>
      <c r="V34" s="12"/>
      <c r="W34" s="12"/>
      <c r="X34" s="12"/>
    </row>
    <row r="35" spans="1:24" ht="18" customHeight="1" x14ac:dyDescent="0.4">
      <c r="A35" s="53"/>
      <c r="B35" s="5" t="s">
        <v>120</v>
      </c>
      <c r="D35" s="105"/>
      <c r="E35" s="56">
        <v>-1541152</v>
      </c>
      <c r="F35" s="77">
        <v>5936094.9699999997</v>
      </c>
      <c r="G35" s="76"/>
      <c r="H35" s="77">
        <v>-404245.47</v>
      </c>
      <c r="I35" s="87"/>
      <c r="J35" s="65">
        <v>0</v>
      </c>
      <c r="K35" s="96"/>
      <c r="L35" s="65">
        <v>0</v>
      </c>
      <c r="M35" s="113"/>
      <c r="U35" s="12"/>
      <c r="V35" s="12"/>
      <c r="W35" s="12"/>
      <c r="X35" s="12"/>
    </row>
    <row r="36" spans="1:24" ht="18" customHeight="1" thickBot="1" x14ac:dyDescent="0.45">
      <c r="A36" s="57"/>
      <c r="B36" s="57"/>
      <c r="C36" s="57"/>
      <c r="D36" s="105"/>
      <c r="E36" s="56"/>
      <c r="F36" s="83">
        <f>SUM(F34:F35)</f>
        <v>102295177.95</v>
      </c>
      <c r="G36" s="86"/>
      <c r="H36" s="83">
        <f>SUM(H34:H35)</f>
        <v>17751749.290000033</v>
      </c>
      <c r="I36" s="86"/>
      <c r="J36" s="84">
        <f>SUM(J34:J35)</f>
        <v>636678796.52999997</v>
      </c>
      <c r="K36" s="86"/>
      <c r="L36" s="84">
        <f>SUM(L34:L35)</f>
        <v>365116286.13999999</v>
      </c>
      <c r="M36" s="113"/>
      <c r="U36" s="12"/>
      <c r="V36" s="12"/>
      <c r="W36" s="12"/>
      <c r="X36" s="12"/>
    </row>
    <row r="37" spans="1:24" ht="18" customHeight="1" thickTop="1" x14ac:dyDescent="0.4">
      <c r="A37" s="5" t="s">
        <v>26</v>
      </c>
      <c r="D37" s="106"/>
      <c r="F37" s="72"/>
      <c r="G37" s="72"/>
      <c r="H37" s="72"/>
      <c r="I37" s="44"/>
      <c r="J37" s="76"/>
      <c r="K37" s="68"/>
      <c r="L37" s="76"/>
      <c r="M37" s="113"/>
      <c r="U37" s="12"/>
      <c r="V37" s="12"/>
      <c r="W37" s="12"/>
      <c r="X37" s="12"/>
    </row>
    <row r="38" spans="1:24" ht="18" customHeight="1" thickBot="1" x14ac:dyDescent="0.45">
      <c r="B38" s="14" t="s">
        <v>69</v>
      </c>
      <c r="D38" s="107">
        <v>20</v>
      </c>
      <c r="F38" s="128">
        <f>F34/F39</f>
        <v>1.7092202321793582E-2</v>
      </c>
      <c r="G38" s="108"/>
      <c r="H38" s="128">
        <f>H34/H39</f>
        <v>3.2205156607369848E-3</v>
      </c>
      <c r="I38" s="109"/>
      <c r="J38" s="128">
        <f>J34/J39</f>
        <v>0.11293427114230109</v>
      </c>
      <c r="K38" s="109"/>
      <c r="L38" s="128">
        <f>L34/L39</f>
        <v>6.4764433623574924E-2</v>
      </c>
      <c r="M38" s="113"/>
      <c r="U38" s="12"/>
      <c r="V38" s="12"/>
      <c r="W38" s="12"/>
      <c r="X38" s="12"/>
    </row>
    <row r="39" spans="1:24" ht="18" customHeight="1" thickTop="1" thickBot="1" x14ac:dyDescent="0.45">
      <c r="B39" s="5" t="s">
        <v>27</v>
      </c>
      <c r="D39" s="45"/>
      <c r="F39" s="91">
        <v>5637604866</v>
      </c>
      <c r="G39" s="92"/>
      <c r="H39" s="91">
        <v>5637604866</v>
      </c>
      <c r="I39" s="92"/>
      <c r="J39" s="91">
        <v>5637604866</v>
      </c>
      <c r="K39" s="92"/>
      <c r="L39" s="91">
        <v>5637604866</v>
      </c>
      <c r="M39" s="113"/>
      <c r="U39" s="12"/>
      <c r="V39" s="12"/>
      <c r="W39" s="12"/>
      <c r="X39" s="12"/>
    </row>
    <row r="40" spans="1:24" ht="18" customHeight="1" thickTop="1" x14ac:dyDescent="0.4">
      <c r="A40" s="5" t="s">
        <v>56</v>
      </c>
      <c r="D40" s="45"/>
      <c r="F40" s="72"/>
      <c r="G40" s="72"/>
      <c r="H40" s="72"/>
      <c r="I40" s="44"/>
      <c r="J40" s="76"/>
      <c r="K40" s="68"/>
      <c r="L40" s="76"/>
      <c r="M40" s="113"/>
      <c r="U40" s="12"/>
      <c r="V40" s="12"/>
      <c r="W40" s="12"/>
      <c r="X40" s="12"/>
    </row>
    <row r="41" spans="1:24" ht="18" customHeight="1" thickBot="1" x14ac:dyDescent="0.45">
      <c r="B41" s="14" t="s">
        <v>69</v>
      </c>
      <c r="D41" s="107">
        <v>20</v>
      </c>
      <c r="F41" s="128">
        <f>F34/F42</f>
        <v>1.5227598502371348E-2</v>
      </c>
      <c r="G41" s="108"/>
      <c r="H41" s="128">
        <f>H34/H42</f>
        <v>3.2205156607369848E-3</v>
      </c>
      <c r="I41" s="109"/>
      <c r="J41" s="128">
        <f>J34/J42</f>
        <v>0.10061416929988948</v>
      </c>
      <c r="K41" s="109"/>
      <c r="L41" s="128">
        <f>L34/L42</f>
        <v>6.4764433623574924E-2</v>
      </c>
      <c r="M41" s="113"/>
      <c r="U41" s="12"/>
      <c r="V41" s="12"/>
      <c r="W41" s="12"/>
      <c r="X41" s="12"/>
    </row>
    <row r="42" spans="1:24" ht="18" customHeight="1" thickTop="1" thickBot="1" x14ac:dyDescent="0.45">
      <c r="B42" s="5" t="s">
        <v>27</v>
      </c>
      <c r="F42" s="91">
        <v>6327923800</v>
      </c>
      <c r="G42" s="93"/>
      <c r="H42" s="91">
        <v>5637604866</v>
      </c>
      <c r="I42" s="92"/>
      <c r="J42" s="91">
        <v>6327923800</v>
      </c>
      <c r="K42" s="92"/>
      <c r="L42" s="91">
        <v>5637604866</v>
      </c>
      <c r="M42" s="113"/>
      <c r="U42" s="12"/>
      <c r="V42" s="12"/>
      <c r="W42" s="12"/>
      <c r="X42" s="12"/>
    </row>
    <row r="43" spans="1:24" ht="18.75" thickTop="1" x14ac:dyDescent="0.4">
      <c r="F43" s="75"/>
      <c r="G43" s="75"/>
      <c r="H43" s="75"/>
      <c r="I43" s="44"/>
      <c r="J43" s="59"/>
      <c r="K43" s="44"/>
      <c r="L43" s="59"/>
      <c r="M43" s="113"/>
      <c r="U43" s="12"/>
      <c r="V43" s="12"/>
      <c r="W43" s="12"/>
      <c r="X43" s="12"/>
    </row>
    <row r="44" spans="1:24" ht="18" customHeight="1" x14ac:dyDescent="0.4">
      <c r="A44" s="5" t="s">
        <v>203</v>
      </c>
      <c r="F44" s="75"/>
      <c r="G44" s="75"/>
      <c r="H44" s="75"/>
      <c r="I44" s="44"/>
      <c r="J44" s="59"/>
      <c r="K44" s="44"/>
      <c r="L44" s="59"/>
      <c r="M44" s="113"/>
      <c r="U44" s="12"/>
      <c r="V44" s="12"/>
      <c r="W44" s="12"/>
      <c r="X44" s="12"/>
    </row>
    <row r="45" spans="1:24" ht="18" customHeight="1" x14ac:dyDescent="0.4">
      <c r="M45" s="113"/>
      <c r="U45" s="12"/>
      <c r="V45" s="12"/>
      <c r="W45" s="12"/>
      <c r="X45" s="12"/>
    </row>
    <row r="46" spans="1:24" ht="18" customHeight="1" x14ac:dyDescent="0.4">
      <c r="M46" s="113"/>
      <c r="U46" s="12"/>
      <c r="V46" s="12"/>
      <c r="W46" s="12"/>
      <c r="X46" s="12"/>
    </row>
    <row r="47" spans="1:24" ht="18" customHeight="1" x14ac:dyDescent="0.4">
      <c r="M47" s="113"/>
      <c r="U47" s="12"/>
      <c r="V47" s="12"/>
      <c r="W47" s="12"/>
      <c r="X47" s="12"/>
    </row>
    <row r="48" spans="1:24" ht="18" customHeight="1" x14ac:dyDescent="0.4">
      <c r="A48" s="113"/>
      <c r="B48" s="18" t="s">
        <v>21</v>
      </c>
      <c r="C48" s="113"/>
      <c r="D48" s="18"/>
      <c r="F48" s="18" t="s">
        <v>21</v>
      </c>
      <c r="I48" s="113"/>
      <c r="J48" s="113"/>
      <c r="K48" s="113"/>
      <c r="L48" s="113"/>
      <c r="M48" s="113"/>
      <c r="U48" s="12"/>
      <c r="V48" s="12"/>
      <c r="W48" s="12"/>
      <c r="X48" s="12"/>
    </row>
    <row r="49" spans="1:24" ht="18" customHeight="1" x14ac:dyDescent="0.4">
      <c r="A49" s="113"/>
      <c r="B49" s="18"/>
      <c r="C49" s="113"/>
      <c r="D49" s="18"/>
      <c r="F49" s="18"/>
      <c r="I49" s="113"/>
      <c r="J49" s="113"/>
      <c r="K49" s="113"/>
      <c r="L49" s="113"/>
      <c r="M49" s="113"/>
      <c r="U49" s="12"/>
      <c r="V49" s="12"/>
      <c r="W49" s="12"/>
      <c r="X49" s="12"/>
    </row>
    <row r="50" spans="1:24" ht="18" customHeight="1" x14ac:dyDescent="0.4">
      <c r="A50" s="137" t="str">
        <f>+A2</f>
        <v>บริษัท บรุ๊คเคอร์ กรุ๊ป จำกัด (มหาชน) และบริษัทย่อย</v>
      </c>
      <c r="B50" s="138"/>
      <c r="C50" s="138"/>
      <c r="D50" s="138"/>
      <c r="E50" s="138"/>
      <c r="F50" s="138"/>
      <c r="G50" s="138"/>
      <c r="H50" s="138"/>
      <c r="I50" s="138"/>
      <c r="J50" s="138"/>
      <c r="K50" s="138"/>
      <c r="L50" s="138"/>
      <c r="M50" s="113"/>
      <c r="U50" s="12"/>
      <c r="V50" s="12"/>
      <c r="W50" s="12"/>
      <c r="X50" s="12"/>
    </row>
    <row r="51" spans="1:24" ht="18" customHeight="1" x14ac:dyDescent="0.4">
      <c r="A51" s="132" t="s">
        <v>106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13"/>
      <c r="U51" s="12"/>
      <c r="V51" s="12"/>
      <c r="W51" s="12"/>
      <c r="X51" s="12"/>
    </row>
    <row r="52" spans="1:24" ht="18" customHeight="1" x14ac:dyDescent="0.4">
      <c r="A52" s="137" t="str">
        <f>+A4</f>
        <v>สำหรับงวดหกเดือนสิ้นสุดวันที่ 30 มิถุนายน 2562</v>
      </c>
      <c r="B52" s="138"/>
      <c r="C52" s="138"/>
      <c r="D52" s="138"/>
      <c r="E52" s="138"/>
      <c r="F52" s="138"/>
      <c r="G52" s="138"/>
      <c r="H52" s="138"/>
      <c r="I52" s="138"/>
      <c r="J52" s="138"/>
      <c r="K52" s="138"/>
      <c r="L52" s="138"/>
      <c r="M52" s="113"/>
      <c r="U52" s="12"/>
      <c r="V52" s="12"/>
      <c r="W52" s="12"/>
      <c r="X52" s="12"/>
    </row>
    <row r="53" spans="1:24" ht="18" customHeight="1" x14ac:dyDescent="0.4">
      <c r="C53" s="114"/>
      <c r="D53" s="114"/>
      <c r="E53" s="114"/>
      <c r="F53" s="133" t="s">
        <v>13</v>
      </c>
      <c r="G53" s="133"/>
      <c r="H53" s="133"/>
      <c r="I53" s="133"/>
      <c r="J53" s="133"/>
      <c r="K53" s="133"/>
      <c r="L53" s="133"/>
      <c r="M53" s="113"/>
      <c r="U53" s="12"/>
      <c r="V53" s="12"/>
      <c r="W53" s="12"/>
      <c r="X53" s="12"/>
    </row>
    <row r="54" spans="1:24" ht="18" customHeight="1" x14ac:dyDescent="0.4">
      <c r="C54" s="5" t="s">
        <v>1</v>
      </c>
      <c r="F54" s="134" t="s">
        <v>34</v>
      </c>
      <c r="G54" s="134"/>
      <c r="H54" s="134"/>
      <c r="J54" s="135" t="s">
        <v>35</v>
      </c>
      <c r="K54" s="135"/>
      <c r="L54" s="135"/>
      <c r="M54" s="113"/>
      <c r="U54" s="12"/>
      <c r="V54" s="12"/>
      <c r="W54" s="12"/>
      <c r="X54" s="12"/>
    </row>
    <row r="55" spans="1:24" ht="18" customHeight="1" x14ac:dyDescent="0.4">
      <c r="F55" s="133" t="str">
        <f>+F7</f>
        <v>สำหรับงวดหกเดือนสิ้นสุดวันที่ 30 มิถุนายน</v>
      </c>
      <c r="G55" s="133"/>
      <c r="H55" s="133"/>
      <c r="I55" s="133"/>
      <c r="J55" s="133"/>
      <c r="K55" s="133"/>
      <c r="L55" s="133"/>
      <c r="M55" s="113"/>
      <c r="U55" s="12"/>
      <c r="V55" s="12"/>
      <c r="W55" s="12"/>
      <c r="X55" s="12"/>
    </row>
    <row r="56" spans="1:24" ht="18" customHeight="1" x14ac:dyDescent="0.4">
      <c r="D56" s="112" t="s">
        <v>40</v>
      </c>
      <c r="E56" s="20"/>
      <c r="F56" s="47">
        <f>+F8</f>
        <v>2562</v>
      </c>
      <c r="G56" s="48"/>
      <c r="H56" s="47">
        <f>+H8</f>
        <v>2561</v>
      </c>
      <c r="I56" s="35"/>
      <c r="J56" s="47">
        <f>+J8</f>
        <v>2562</v>
      </c>
      <c r="K56" s="48"/>
      <c r="L56" s="47">
        <f>+L8</f>
        <v>2561</v>
      </c>
      <c r="M56" s="113"/>
      <c r="U56" s="12"/>
      <c r="V56" s="12"/>
      <c r="W56" s="12"/>
      <c r="X56" s="12"/>
    </row>
    <row r="57" spans="1:24" ht="18" customHeight="1" x14ac:dyDescent="0.4">
      <c r="F57" s="119"/>
      <c r="G57" s="119"/>
      <c r="H57" s="94"/>
      <c r="L57" s="94"/>
      <c r="M57" s="113"/>
      <c r="U57" s="12"/>
      <c r="V57" s="12"/>
      <c r="W57" s="12"/>
      <c r="X57" s="12"/>
    </row>
    <row r="58" spans="1:24" ht="18" customHeight="1" x14ac:dyDescent="0.4">
      <c r="A58" s="5" t="s">
        <v>209</v>
      </c>
      <c r="F58" s="82">
        <f>+F32</f>
        <v>102295177.95</v>
      </c>
      <c r="G58" s="72"/>
      <c r="H58" s="82">
        <f>+H32</f>
        <v>17751749.290000033</v>
      </c>
      <c r="I58" s="44"/>
      <c r="J58" s="82">
        <f>+J32</f>
        <v>636678796.52999997</v>
      </c>
      <c r="K58" s="44"/>
      <c r="L58" s="82">
        <f>+L32</f>
        <v>365116286.13999999</v>
      </c>
      <c r="M58" s="113"/>
      <c r="U58" s="12"/>
      <c r="V58" s="12"/>
      <c r="W58" s="12"/>
      <c r="X58" s="12"/>
    </row>
    <row r="59" spans="1:24" ht="18" customHeight="1" x14ac:dyDescent="0.4">
      <c r="F59" s="71"/>
      <c r="G59" s="72"/>
      <c r="H59" s="71"/>
      <c r="I59" s="44"/>
      <c r="J59" s="71"/>
      <c r="K59" s="44"/>
      <c r="L59" s="71"/>
      <c r="M59" s="113"/>
      <c r="U59" s="12"/>
      <c r="V59" s="12"/>
      <c r="W59" s="12"/>
      <c r="X59" s="12"/>
    </row>
    <row r="60" spans="1:24" ht="18" customHeight="1" x14ac:dyDescent="0.4">
      <c r="A60" s="5" t="s">
        <v>147</v>
      </c>
      <c r="F60" s="71"/>
      <c r="G60" s="72"/>
      <c r="H60" s="71"/>
      <c r="I60" s="44"/>
      <c r="J60" s="76"/>
      <c r="K60" s="44"/>
      <c r="L60" s="76"/>
      <c r="M60" s="113"/>
      <c r="U60" s="12"/>
      <c r="V60" s="12"/>
      <c r="W60" s="12"/>
      <c r="X60" s="12"/>
    </row>
    <row r="61" spans="1:24" ht="18" customHeight="1" x14ac:dyDescent="0.4">
      <c r="A61" s="5" t="s">
        <v>165</v>
      </c>
      <c r="F61" s="71"/>
      <c r="G61" s="72"/>
      <c r="H61" s="71"/>
      <c r="I61" s="44"/>
      <c r="J61" s="76"/>
      <c r="K61" s="44"/>
      <c r="L61" s="76"/>
      <c r="M61" s="113"/>
      <c r="U61" s="12"/>
      <c r="V61" s="12"/>
      <c r="W61" s="12"/>
      <c r="X61" s="12"/>
    </row>
    <row r="62" spans="1:24" ht="18" customHeight="1" x14ac:dyDescent="0.4">
      <c r="B62" s="5" t="s">
        <v>112</v>
      </c>
      <c r="F62" s="77">
        <v>-14866736.73</v>
      </c>
      <c r="G62" s="80"/>
      <c r="H62" s="77">
        <v>-6042888.2999999998</v>
      </c>
      <c r="I62" s="68"/>
      <c r="J62" s="76">
        <v>0</v>
      </c>
      <c r="K62" s="68"/>
      <c r="L62" s="76">
        <v>0</v>
      </c>
      <c r="M62" s="113"/>
      <c r="S62" s="68"/>
      <c r="U62" s="12"/>
      <c r="V62" s="12"/>
      <c r="W62" s="12"/>
      <c r="X62" s="12"/>
    </row>
    <row r="63" spans="1:24" ht="18" hidden="1" customHeight="1" x14ac:dyDescent="0.4">
      <c r="A63" s="5" t="s">
        <v>166</v>
      </c>
      <c r="F63" s="77"/>
      <c r="G63" s="80"/>
      <c r="H63" s="77"/>
      <c r="I63" s="68"/>
      <c r="J63" s="76"/>
      <c r="K63" s="68"/>
      <c r="L63" s="76"/>
      <c r="M63" s="113"/>
      <c r="S63" s="68"/>
      <c r="U63" s="12"/>
      <c r="V63" s="12"/>
      <c r="W63" s="12"/>
      <c r="X63" s="12"/>
    </row>
    <row r="64" spans="1:24" ht="18" hidden="1" customHeight="1" x14ac:dyDescent="0.4">
      <c r="B64" s="5" t="s">
        <v>159</v>
      </c>
      <c r="F64" s="77"/>
      <c r="G64" s="80"/>
      <c r="H64" s="77"/>
      <c r="I64" s="68"/>
      <c r="J64" s="76"/>
      <c r="K64" s="68"/>
      <c r="L64" s="76"/>
      <c r="M64" s="113"/>
      <c r="S64" s="68"/>
      <c r="U64" s="12"/>
      <c r="V64" s="12"/>
      <c r="W64" s="12"/>
      <c r="X64" s="12"/>
    </row>
    <row r="65" spans="1:24" ht="18" hidden="1" customHeight="1" x14ac:dyDescent="0.4">
      <c r="C65" s="5" t="s">
        <v>160</v>
      </c>
      <c r="D65" s="45"/>
      <c r="F65" s="77">
        <v>0</v>
      </c>
      <c r="G65" s="80"/>
      <c r="H65" s="77">
        <v>0</v>
      </c>
      <c r="I65" s="68"/>
      <c r="J65" s="76">
        <v>0</v>
      </c>
      <c r="K65" s="68"/>
      <c r="L65" s="76">
        <v>0</v>
      </c>
      <c r="M65" s="113"/>
      <c r="S65" s="68"/>
      <c r="U65" s="12"/>
      <c r="V65" s="12"/>
      <c r="W65" s="12"/>
      <c r="X65" s="12"/>
    </row>
    <row r="66" spans="1:24" ht="18" hidden="1" customHeight="1" x14ac:dyDescent="0.4">
      <c r="B66" s="5" t="s">
        <v>177</v>
      </c>
      <c r="D66" s="45"/>
      <c r="F66" s="78">
        <v>0</v>
      </c>
      <c r="G66" s="72"/>
      <c r="H66" s="78">
        <v>0</v>
      </c>
      <c r="I66" s="44"/>
      <c r="J66" s="78">
        <v>0</v>
      </c>
      <c r="K66" s="44"/>
      <c r="L66" s="78">
        <v>0</v>
      </c>
      <c r="M66" s="113"/>
      <c r="S66" s="68"/>
      <c r="U66" s="12"/>
      <c r="V66" s="12"/>
      <c r="W66" s="12"/>
      <c r="X66" s="12"/>
    </row>
    <row r="67" spans="1:24" ht="18" customHeight="1" x14ac:dyDescent="0.4">
      <c r="A67" s="5" t="s">
        <v>210</v>
      </c>
      <c r="F67" s="89">
        <f>SUM(F62:F66)</f>
        <v>-14866736.73</v>
      </c>
      <c r="G67" s="72"/>
      <c r="H67" s="89">
        <f>SUM(H62:H66)</f>
        <v>-6042888.2999999998</v>
      </c>
      <c r="I67" s="44"/>
      <c r="J67" s="89">
        <f>SUM(J62:J66)</f>
        <v>0</v>
      </c>
      <c r="K67" s="44"/>
      <c r="L67" s="89">
        <f>SUM(L62:L66)</f>
        <v>0</v>
      </c>
      <c r="M67" s="113"/>
      <c r="U67" s="12"/>
      <c r="V67" s="12"/>
      <c r="W67" s="12"/>
      <c r="X67" s="12"/>
    </row>
    <row r="68" spans="1:24" ht="18" customHeight="1" x14ac:dyDescent="0.4">
      <c r="F68" s="71"/>
      <c r="G68" s="72"/>
      <c r="H68" s="71"/>
      <c r="I68" s="44"/>
      <c r="J68" s="59"/>
      <c r="K68" s="44"/>
      <c r="L68" s="59"/>
      <c r="M68" s="113"/>
      <c r="U68" s="12"/>
      <c r="V68" s="12"/>
      <c r="W68" s="12"/>
      <c r="X68" s="12"/>
    </row>
    <row r="69" spans="1:24" ht="18" customHeight="1" thickBot="1" x14ac:dyDescent="0.45">
      <c r="A69" s="5" t="s">
        <v>211</v>
      </c>
      <c r="F69" s="88">
        <f>+F58+F67</f>
        <v>87428441.219999999</v>
      </c>
      <c r="G69" s="72"/>
      <c r="H69" s="88">
        <f>+H58+H67</f>
        <v>11708860.990000032</v>
      </c>
      <c r="I69" s="44"/>
      <c r="J69" s="88">
        <f>+J58+J67</f>
        <v>636678796.52999997</v>
      </c>
      <c r="K69" s="44"/>
      <c r="L69" s="88">
        <f>+L58+L67</f>
        <v>365116286.13999999</v>
      </c>
      <c r="M69" s="113"/>
      <c r="U69" s="12"/>
      <c r="V69" s="12"/>
      <c r="W69" s="12"/>
      <c r="X69" s="12"/>
    </row>
    <row r="70" spans="1:24" ht="18" customHeight="1" thickTop="1" x14ac:dyDescent="0.4">
      <c r="F70" s="75"/>
      <c r="G70" s="75"/>
      <c r="H70" s="75"/>
      <c r="I70" s="44"/>
      <c r="J70" s="59"/>
      <c r="K70" s="44"/>
      <c r="L70" s="59"/>
      <c r="M70" s="113"/>
      <c r="U70" s="12"/>
      <c r="V70" s="12"/>
      <c r="W70" s="12"/>
      <c r="X70" s="12"/>
    </row>
    <row r="71" spans="1:24" ht="18" customHeight="1" x14ac:dyDescent="0.4">
      <c r="A71" s="53" t="s">
        <v>117</v>
      </c>
      <c r="B71" s="53"/>
      <c r="C71" s="53"/>
      <c r="D71" s="54"/>
      <c r="E71" s="55"/>
      <c r="F71" s="85"/>
      <c r="G71" s="86"/>
      <c r="H71" s="85"/>
      <c r="I71" s="87"/>
      <c r="J71" s="85"/>
      <c r="K71" s="86"/>
      <c r="L71" s="85"/>
      <c r="M71" s="113"/>
      <c r="U71" s="12"/>
      <c r="V71" s="12"/>
      <c r="W71" s="12"/>
      <c r="X71" s="12"/>
    </row>
    <row r="72" spans="1:24" ht="18" customHeight="1" x14ac:dyDescent="0.4">
      <c r="A72" s="53"/>
      <c r="B72" s="53" t="s">
        <v>119</v>
      </c>
      <c r="C72" s="53"/>
      <c r="D72" s="54"/>
      <c r="E72" s="56">
        <v>852812933</v>
      </c>
      <c r="F72" s="77">
        <f>+F69-F73</f>
        <v>81492346.25</v>
      </c>
      <c r="G72" s="80"/>
      <c r="H72" s="77">
        <f>+H69-H73</f>
        <v>12113106.460000033</v>
      </c>
      <c r="I72" s="80"/>
      <c r="J72" s="77">
        <f>+J69-J73</f>
        <v>636678796.52999997</v>
      </c>
      <c r="K72" s="80"/>
      <c r="L72" s="77">
        <f>+L69-L73</f>
        <v>365116286.13999999</v>
      </c>
      <c r="M72" s="113"/>
      <c r="U72" s="12"/>
      <c r="V72" s="12"/>
      <c r="W72" s="12"/>
      <c r="X72" s="12"/>
    </row>
    <row r="73" spans="1:24" ht="18" customHeight="1" x14ac:dyDescent="0.4">
      <c r="A73" s="53"/>
      <c r="B73" s="5" t="s">
        <v>120</v>
      </c>
      <c r="D73" s="54"/>
      <c r="E73" s="56">
        <v>-1541152</v>
      </c>
      <c r="F73" s="77">
        <f>+F35</f>
        <v>5936094.9699999997</v>
      </c>
      <c r="G73" s="76"/>
      <c r="H73" s="77">
        <f>+H35</f>
        <v>-404245.47</v>
      </c>
      <c r="I73" s="87"/>
      <c r="J73" s="77">
        <f>+J35</f>
        <v>0</v>
      </c>
      <c r="K73" s="87"/>
      <c r="L73" s="77">
        <f>+L35</f>
        <v>0</v>
      </c>
      <c r="M73" s="113"/>
      <c r="U73" s="12"/>
      <c r="V73" s="12"/>
      <c r="W73" s="12"/>
      <c r="X73" s="12"/>
    </row>
    <row r="74" spans="1:24" ht="18" customHeight="1" thickBot="1" x14ac:dyDescent="0.45">
      <c r="A74" s="57"/>
      <c r="B74" s="57"/>
      <c r="C74" s="57"/>
      <c r="D74" s="54"/>
      <c r="E74" s="56"/>
      <c r="F74" s="83">
        <f>SUM(F72:F73)</f>
        <v>87428441.219999999</v>
      </c>
      <c r="G74" s="86"/>
      <c r="H74" s="83">
        <f>SUM(H72:H73)</f>
        <v>11708860.990000032</v>
      </c>
      <c r="I74" s="86"/>
      <c r="J74" s="83">
        <f>SUM(J72:J73)</f>
        <v>636678796.52999997</v>
      </c>
      <c r="K74" s="86"/>
      <c r="L74" s="83">
        <f>SUM(L72:L73)</f>
        <v>365116286.13999999</v>
      </c>
      <c r="M74" s="113"/>
      <c r="U74" s="12"/>
      <c r="V74" s="12"/>
      <c r="W74" s="12"/>
      <c r="X74" s="12"/>
    </row>
    <row r="75" spans="1:24" ht="18" customHeight="1" thickTop="1" x14ac:dyDescent="0.4">
      <c r="A75" s="12"/>
      <c r="B75" s="12"/>
      <c r="C75" s="12"/>
      <c r="D75" s="20"/>
      <c r="E75" s="20"/>
      <c r="F75" s="80"/>
      <c r="G75" s="80"/>
      <c r="H75" s="80"/>
      <c r="I75" s="68"/>
      <c r="J75" s="76"/>
      <c r="K75" s="68"/>
      <c r="L75" s="76"/>
      <c r="M75" s="113"/>
      <c r="U75" s="12"/>
      <c r="V75" s="12"/>
      <c r="W75" s="12"/>
      <c r="X75" s="12"/>
    </row>
    <row r="76" spans="1:24" ht="18" customHeight="1" x14ac:dyDescent="0.4">
      <c r="A76" s="5" t="s">
        <v>203</v>
      </c>
      <c r="B76" s="12"/>
      <c r="C76" s="12"/>
      <c r="D76" s="20"/>
      <c r="E76" s="20"/>
      <c r="F76" s="80"/>
      <c r="G76" s="80"/>
      <c r="H76" s="80"/>
      <c r="I76" s="68"/>
      <c r="J76" s="76"/>
      <c r="K76" s="68"/>
      <c r="L76" s="76"/>
      <c r="M76" s="113"/>
      <c r="U76" s="12"/>
      <c r="V76" s="12"/>
      <c r="W76" s="12"/>
      <c r="X76" s="12"/>
    </row>
    <row r="77" spans="1:24" ht="18" customHeight="1" x14ac:dyDescent="0.4">
      <c r="A77" s="12"/>
      <c r="B77" s="12"/>
      <c r="C77" s="12"/>
      <c r="D77" s="20"/>
      <c r="E77" s="20"/>
      <c r="F77" s="10"/>
      <c r="G77" s="10"/>
      <c r="H77" s="10"/>
      <c r="I77" s="12"/>
      <c r="J77" s="11"/>
      <c r="K77" s="30"/>
      <c r="L77" s="11"/>
      <c r="M77" s="113"/>
      <c r="U77" s="12"/>
      <c r="V77" s="12"/>
      <c r="W77" s="12"/>
      <c r="X77" s="12"/>
    </row>
    <row r="78" spans="1:24" ht="18" customHeight="1" x14ac:dyDescent="0.4">
      <c r="A78" s="12"/>
      <c r="B78" s="12"/>
      <c r="C78" s="12"/>
      <c r="D78" s="20"/>
      <c r="E78" s="20"/>
      <c r="F78" s="10"/>
      <c r="G78" s="10"/>
      <c r="H78" s="10"/>
      <c r="I78" s="12"/>
      <c r="J78" s="11"/>
      <c r="K78" s="30"/>
      <c r="L78" s="11"/>
      <c r="M78" s="113"/>
      <c r="U78" s="12"/>
      <c r="V78" s="12"/>
      <c r="W78" s="12"/>
      <c r="X78" s="12"/>
    </row>
    <row r="79" spans="1:24" ht="18" customHeight="1" x14ac:dyDescent="0.4">
      <c r="A79" s="12"/>
      <c r="B79" s="12"/>
      <c r="C79" s="12"/>
      <c r="D79" s="20"/>
      <c r="E79" s="20"/>
      <c r="F79" s="10"/>
      <c r="G79" s="10"/>
      <c r="H79" s="10"/>
      <c r="I79" s="12"/>
      <c r="J79" s="11"/>
      <c r="K79" s="30"/>
      <c r="L79" s="11"/>
      <c r="M79" s="113"/>
      <c r="U79" s="12"/>
      <c r="V79" s="12"/>
      <c r="W79" s="12"/>
      <c r="X79" s="12"/>
    </row>
    <row r="80" spans="1:24" ht="18" customHeight="1" x14ac:dyDescent="0.4">
      <c r="A80" s="12"/>
      <c r="B80" s="12"/>
      <c r="C80" s="12"/>
      <c r="D80" s="20"/>
      <c r="E80" s="20"/>
      <c r="F80" s="10"/>
      <c r="G80" s="10"/>
      <c r="H80" s="10"/>
      <c r="I80" s="12"/>
      <c r="J80" s="11"/>
      <c r="K80" s="30"/>
      <c r="L80" s="11"/>
      <c r="M80" s="113"/>
      <c r="U80" s="12"/>
      <c r="V80" s="12"/>
      <c r="W80" s="12"/>
      <c r="X80" s="12"/>
    </row>
    <row r="81" spans="1:24" ht="18" customHeight="1" x14ac:dyDescent="0.4">
      <c r="A81" s="12"/>
      <c r="B81" s="12"/>
      <c r="C81" s="12"/>
      <c r="D81" s="20"/>
      <c r="E81" s="20"/>
      <c r="F81" s="10"/>
      <c r="G81" s="10"/>
      <c r="H81" s="10"/>
      <c r="I81" s="12"/>
      <c r="J81" s="11"/>
      <c r="K81" s="30"/>
      <c r="L81" s="11"/>
      <c r="M81" s="113"/>
      <c r="U81" s="12"/>
      <c r="V81" s="12"/>
      <c r="W81" s="12"/>
      <c r="X81" s="12"/>
    </row>
    <row r="82" spans="1:24" ht="18" customHeight="1" x14ac:dyDescent="0.4">
      <c r="A82" s="12"/>
      <c r="B82" s="12"/>
      <c r="C82" s="12"/>
      <c r="D82" s="20"/>
      <c r="E82" s="20"/>
      <c r="F82" s="10"/>
      <c r="G82" s="10"/>
      <c r="H82" s="10"/>
      <c r="I82" s="12"/>
      <c r="J82" s="11"/>
      <c r="K82" s="30"/>
      <c r="L82" s="11"/>
      <c r="M82" s="113"/>
      <c r="U82" s="12"/>
      <c r="V82" s="12"/>
      <c r="W82" s="12"/>
      <c r="X82" s="12"/>
    </row>
    <row r="83" spans="1:24" ht="18" customHeight="1" x14ac:dyDescent="0.4">
      <c r="A83" s="12"/>
      <c r="B83" s="12"/>
      <c r="C83" s="12"/>
      <c r="D83" s="20"/>
      <c r="E83" s="20"/>
      <c r="F83" s="10"/>
      <c r="G83" s="10"/>
      <c r="H83" s="10"/>
      <c r="I83" s="12"/>
      <c r="J83" s="11"/>
      <c r="K83" s="30"/>
      <c r="L83" s="11"/>
      <c r="M83" s="113"/>
      <c r="U83" s="12"/>
      <c r="V83" s="12"/>
      <c r="W83" s="12"/>
      <c r="X83" s="12"/>
    </row>
    <row r="84" spans="1:24" ht="18" customHeight="1" x14ac:dyDescent="0.4">
      <c r="A84" s="12"/>
      <c r="B84" s="12"/>
      <c r="C84" s="12"/>
      <c r="D84" s="20"/>
      <c r="E84" s="20"/>
      <c r="F84" s="10"/>
      <c r="G84" s="10"/>
      <c r="H84" s="10"/>
      <c r="I84" s="12"/>
      <c r="J84" s="11"/>
      <c r="K84" s="30"/>
      <c r="L84" s="11"/>
      <c r="M84" s="113"/>
      <c r="U84" s="12"/>
      <c r="V84" s="12"/>
      <c r="W84" s="12"/>
      <c r="X84" s="12"/>
    </row>
    <row r="85" spans="1:24" ht="18" customHeight="1" x14ac:dyDescent="0.4">
      <c r="A85" s="12"/>
      <c r="B85" s="12"/>
      <c r="C85" s="12"/>
      <c r="D85" s="20"/>
      <c r="E85" s="20"/>
      <c r="F85" s="10"/>
      <c r="G85" s="10"/>
      <c r="H85" s="10"/>
      <c r="I85" s="12"/>
      <c r="J85" s="11"/>
      <c r="K85" s="30"/>
      <c r="L85" s="11"/>
      <c r="M85" s="113"/>
      <c r="U85" s="12"/>
      <c r="V85" s="12"/>
      <c r="W85" s="12"/>
      <c r="X85" s="12"/>
    </row>
    <row r="86" spans="1:24" ht="18" customHeight="1" x14ac:dyDescent="0.4">
      <c r="A86" s="12"/>
      <c r="B86" s="12"/>
      <c r="C86" s="12"/>
      <c r="D86" s="20"/>
      <c r="E86" s="20"/>
      <c r="F86" s="10"/>
      <c r="G86" s="10"/>
      <c r="H86" s="10"/>
      <c r="I86" s="12"/>
      <c r="J86" s="11"/>
      <c r="K86" s="30"/>
      <c r="L86" s="11"/>
      <c r="M86" s="113"/>
      <c r="U86" s="12"/>
      <c r="V86" s="12"/>
      <c r="W86" s="12"/>
      <c r="X86" s="12"/>
    </row>
    <row r="87" spans="1:24" ht="18" customHeight="1" x14ac:dyDescent="0.4">
      <c r="A87" s="12"/>
      <c r="B87" s="12"/>
      <c r="C87" s="12"/>
      <c r="D87" s="20"/>
      <c r="E87" s="20"/>
      <c r="F87" s="10"/>
      <c r="G87" s="10"/>
      <c r="H87" s="10"/>
      <c r="I87" s="12"/>
      <c r="J87" s="11"/>
      <c r="K87" s="30"/>
      <c r="L87" s="11"/>
      <c r="M87" s="113"/>
      <c r="U87" s="12"/>
      <c r="V87" s="12"/>
      <c r="W87" s="12"/>
      <c r="X87" s="12"/>
    </row>
    <row r="88" spans="1:24" ht="18" customHeight="1" x14ac:dyDescent="0.4">
      <c r="A88" s="12"/>
      <c r="B88" s="12"/>
      <c r="C88" s="12"/>
      <c r="D88" s="20"/>
      <c r="E88" s="20"/>
      <c r="F88" s="10"/>
      <c r="G88" s="10"/>
      <c r="H88" s="10"/>
      <c r="I88" s="12"/>
      <c r="J88" s="11"/>
      <c r="K88" s="30"/>
      <c r="L88" s="11"/>
      <c r="M88" s="113"/>
      <c r="U88" s="12"/>
      <c r="V88" s="12"/>
      <c r="W88" s="12"/>
      <c r="X88" s="12"/>
    </row>
    <row r="89" spans="1:24" ht="18" customHeight="1" x14ac:dyDescent="0.4">
      <c r="B89" s="12"/>
      <c r="C89" s="12"/>
      <c r="D89" s="60"/>
      <c r="E89" s="20"/>
      <c r="F89" s="10"/>
      <c r="G89" s="10"/>
      <c r="H89" s="10"/>
      <c r="I89" s="12"/>
      <c r="J89" s="11"/>
      <c r="K89" s="12"/>
      <c r="L89" s="11"/>
      <c r="M89" s="113"/>
      <c r="U89" s="12"/>
      <c r="V89" s="12"/>
      <c r="W89" s="12"/>
      <c r="X89" s="12"/>
    </row>
    <row r="90" spans="1:24" ht="18" customHeight="1" x14ac:dyDescent="0.4">
      <c r="A90" s="12"/>
      <c r="B90" s="12"/>
      <c r="C90" s="12"/>
      <c r="D90" s="20"/>
      <c r="E90" s="20"/>
      <c r="F90" s="20"/>
      <c r="G90" s="20"/>
      <c r="H90" s="20"/>
      <c r="I90" s="12"/>
      <c r="J90" s="11"/>
      <c r="K90" s="12"/>
      <c r="L90" s="11"/>
      <c r="M90" s="113"/>
      <c r="U90" s="12"/>
      <c r="V90" s="12"/>
      <c r="W90" s="12"/>
      <c r="X90" s="12"/>
    </row>
    <row r="91" spans="1:24" ht="18" customHeight="1" x14ac:dyDescent="0.4">
      <c r="A91" s="12"/>
      <c r="B91" s="12"/>
      <c r="C91" s="12"/>
      <c r="D91" s="20"/>
      <c r="E91" s="20"/>
      <c r="F91" s="10"/>
      <c r="G91" s="10"/>
      <c r="H91" s="10"/>
      <c r="I91" s="12"/>
      <c r="J91" s="11"/>
      <c r="K91" s="12"/>
      <c r="L91" s="11"/>
      <c r="M91" s="113"/>
      <c r="U91" s="12"/>
      <c r="V91" s="12"/>
      <c r="W91" s="12"/>
      <c r="X91" s="12"/>
    </row>
    <row r="92" spans="1:24" ht="18" customHeight="1" x14ac:dyDescent="0.4">
      <c r="A92" s="12"/>
      <c r="B92" s="13"/>
      <c r="C92" s="12"/>
      <c r="D92" s="61"/>
      <c r="E92" s="20"/>
      <c r="F92" s="11"/>
      <c r="G92" s="10"/>
      <c r="H92" s="11"/>
      <c r="I92" s="13"/>
      <c r="J92" s="11"/>
      <c r="K92" s="13"/>
      <c r="L92" s="11"/>
      <c r="M92" s="113"/>
      <c r="U92" s="12"/>
      <c r="V92" s="12"/>
      <c r="W92" s="12"/>
      <c r="X92" s="12"/>
    </row>
    <row r="93" spans="1:24" ht="18" customHeight="1" x14ac:dyDescent="0.4">
      <c r="M93" s="113"/>
      <c r="U93" s="12"/>
      <c r="V93" s="12"/>
      <c r="W93" s="12"/>
      <c r="X93" s="12"/>
    </row>
    <row r="94" spans="1:24" ht="18" customHeight="1" x14ac:dyDescent="0.4">
      <c r="M94" s="113"/>
      <c r="U94" s="12"/>
      <c r="V94" s="12"/>
      <c r="W94" s="12"/>
      <c r="X94" s="12"/>
    </row>
    <row r="95" spans="1:24" ht="18" customHeight="1" x14ac:dyDescent="0.4">
      <c r="A95" s="113"/>
      <c r="B95" s="18" t="s">
        <v>21</v>
      </c>
      <c r="C95" s="113"/>
      <c r="D95" s="18"/>
      <c r="F95" s="18" t="s">
        <v>21</v>
      </c>
      <c r="I95" s="113"/>
      <c r="J95" s="113"/>
      <c r="K95" s="113"/>
      <c r="L95" s="113"/>
      <c r="M95" s="113"/>
      <c r="U95" s="12"/>
      <c r="V95" s="12"/>
      <c r="W95" s="12"/>
      <c r="X95" s="12"/>
    </row>
    <row r="96" spans="1:24" ht="18" customHeight="1" x14ac:dyDescent="0.4">
      <c r="A96" s="113"/>
      <c r="B96" s="18"/>
      <c r="C96" s="113"/>
      <c r="D96" s="18"/>
      <c r="F96" s="18"/>
      <c r="I96" s="113"/>
      <c r="J96" s="113"/>
      <c r="K96" s="113"/>
      <c r="L96" s="113"/>
      <c r="M96" s="113"/>
      <c r="U96" s="12"/>
      <c r="V96" s="12"/>
      <c r="W96" s="12"/>
      <c r="X96" s="12"/>
    </row>
    <row r="97" spans="1:24" ht="18" customHeight="1" x14ac:dyDescent="0.4">
      <c r="A97" s="138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U97" s="12"/>
      <c r="V97" s="12"/>
      <c r="W97" s="12"/>
      <c r="X97" s="12"/>
    </row>
    <row r="98" spans="1:24" x14ac:dyDescent="0.4">
      <c r="D98" s="24"/>
      <c r="E98" s="24"/>
      <c r="F98" s="11"/>
      <c r="G98" s="24"/>
      <c r="H98" s="11"/>
      <c r="J98" s="125"/>
      <c r="K98" s="125"/>
      <c r="L98" s="125"/>
    </row>
    <row r="99" spans="1:24" x14ac:dyDescent="0.4">
      <c r="A99" s="137" t="s">
        <v>52</v>
      </c>
      <c r="B99" s="138"/>
      <c r="C99" s="138"/>
      <c r="D99" s="138"/>
      <c r="E99" s="138"/>
      <c r="F99" s="138"/>
      <c r="G99" s="138"/>
      <c r="H99" s="138"/>
      <c r="I99" s="138"/>
      <c r="J99" s="138"/>
      <c r="K99" s="138"/>
      <c r="L99" s="138"/>
    </row>
    <row r="100" spans="1:24" x14ac:dyDescent="0.4">
      <c r="A100" s="132" t="s">
        <v>0</v>
      </c>
      <c r="B100" s="132"/>
      <c r="C100" s="132"/>
      <c r="D100" s="132"/>
      <c r="E100" s="132"/>
      <c r="F100" s="132"/>
      <c r="G100" s="132"/>
      <c r="H100" s="132"/>
      <c r="I100" s="132"/>
      <c r="J100" s="132"/>
      <c r="K100" s="132"/>
      <c r="L100" s="132"/>
    </row>
    <row r="101" spans="1:24" x14ac:dyDescent="0.4">
      <c r="A101" s="132" t="s">
        <v>219</v>
      </c>
      <c r="B101" s="132"/>
      <c r="C101" s="132"/>
      <c r="D101" s="132"/>
      <c r="E101" s="132"/>
      <c r="F101" s="132"/>
      <c r="G101" s="132"/>
      <c r="H101" s="132"/>
      <c r="I101" s="132"/>
      <c r="J101" s="132"/>
      <c r="K101" s="132"/>
      <c r="L101" s="132"/>
    </row>
    <row r="102" spans="1:24" x14ac:dyDescent="0.4">
      <c r="C102" s="123"/>
      <c r="D102" s="123"/>
      <c r="E102" s="123"/>
      <c r="F102" s="133" t="s">
        <v>13</v>
      </c>
      <c r="G102" s="133"/>
      <c r="H102" s="133"/>
      <c r="I102" s="133"/>
      <c r="J102" s="133"/>
      <c r="K102" s="133"/>
      <c r="L102" s="133"/>
    </row>
    <row r="103" spans="1:24" x14ac:dyDescent="0.4">
      <c r="C103" s="5" t="s">
        <v>1</v>
      </c>
      <c r="D103" s="122"/>
      <c r="E103" s="122"/>
      <c r="F103" s="134" t="s">
        <v>34</v>
      </c>
      <c r="G103" s="134"/>
      <c r="H103" s="134"/>
      <c r="J103" s="135" t="s">
        <v>35</v>
      </c>
      <c r="K103" s="135"/>
      <c r="L103" s="135"/>
    </row>
    <row r="104" spans="1:24" x14ac:dyDescent="0.4">
      <c r="D104" s="122"/>
      <c r="E104" s="122"/>
      <c r="F104" s="133" t="s">
        <v>220</v>
      </c>
      <c r="G104" s="133"/>
      <c r="H104" s="133"/>
      <c r="I104" s="133"/>
      <c r="J104" s="133"/>
      <c r="K104" s="133"/>
      <c r="L104" s="133"/>
    </row>
    <row r="105" spans="1:24" x14ac:dyDescent="0.4">
      <c r="D105" s="121" t="s">
        <v>40</v>
      </c>
      <c r="E105" s="20"/>
      <c r="F105" s="33">
        <v>2562</v>
      </c>
      <c r="G105" s="7"/>
      <c r="H105" s="33">
        <v>2561</v>
      </c>
      <c r="I105" s="35"/>
      <c r="J105" s="33">
        <f>+F105</f>
        <v>2562</v>
      </c>
      <c r="K105" s="48"/>
      <c r="L105" s="33">
        <f>+H105</f>
        <v>2561</v>
      </c>
    </row>
    <row r="106" spans="1:24" x14ac:dyDescent="0.4">
      <c r="D106" s="20"/>
      <c r="E106" s="20"/>
      <c r="F106" s="94"/>
      <c r="G106" s="48"/>
      <c r="H106" s="94"/>
      <c r="I106" s="35"/>
      <c r="J106" s="94"/>
      <c r="K106" s="48"/>
      <c r="L106" s="94"/>
    </row>
    <row r="107" spans="1:24" x14ac:dyDescent="0.4">
      <c r="A107" s="5" t="s">
        <v>41</v>
      </c>
      <c r="D107" s="122"/>
      <c r="E107" s="122"/>
      <c r="F107" s="126"/>
      <c r="G107" s="126"/>
      <c r="H107" s="126"/>
    </row>
    <row r="108" spans="1:24" x14ac:dyDescent="0.4">
      <c r="B108" s="5" t="s">
        <v>107</v>
      </c>
      <c r="D108" s="122"/>
      <c r="E108" s="122"/>
      <c r="F108" s="71">
        <v>107030304.95</v>
      </c>
      <c r="G108" s="72"/>
      <c r="H108" s="71">
        <v>131029712.29000001</v>
      </c>
      <c r="I108" s="44"/>
      <c r="J108" s="76">
        <v>43493828.659999996</v>
      </c>
      <c r="K108" s="44"/>
      <c r="L108" s="76">
        <v>115873346.5</v>
      </c>
    </row>
    <row r="109" spans="1:24" x14ac:dyDescent="0.4">
      <c r="B109" s="5" t="s">
        <v>201</v>
      </c>
      <c r="D109" s="45"/>
      <c r="E109" s="122"/>
      <c r="F109" s="71">
        <v>15090631.75</v>
      </c>
      <c r="G109" s="72"/>
      <c r="H109" s="71">
        <v>0</v>
      </c>
      <c r="I109" s="44"/>
      <c r="J109" s="59">
        <v>19946648.579999998</v>
      </c>
      <c r="K109" s="44"/>
      <c r="L109" s="59">
        <v>0</v>
      </c>
    </row>
    <row r="110" spans="1:24" x14ac:dyDescent="0.4">
      <c r="B110" s="5" t="s">
        <v>89</v>
      </c>
      <c r="D110" s="45"/>
      <c r="E110" s="122"/>
      <c r="F110" s="71">
        <v>537873.5</v>
      </c>
      <c r="G110" s="72"/>
      <c r="H110" s="71">
        <v>0</v>
      </c>
      <c r="I110" s="44"/>
      <c r="J110" s="59">
        <v>2848500</v>
      </c>
      <c r="K110" s="44"/>
      <c r="L110" s="59">
        <v>0</v>
      </c>
    </row>
    <row r="111" spans="1:24" x14ac:dyDescent="0.4">
      <c r="B111" s="5" t="s">
        <v>126</v>
      </c>
      <c r="D111" s="45"/>
      <c r="E111" s="122"/>
      <c r="F111" s="71">
        <v>6493194.29</v>
      </c>
      <c r="G111" s="72"/>
      <c r="H111" s="71">
        <v>5728594.1200000001</v>
      </c>
      <c r="I111" s="44"/>
      <c r="J111" s="59">
        <v>470168625.33999997</v>
      </c>
      <c r="K111" s="44"/>
      <c r="L111" s="59">
        <v>336887052.11000001</v>
      </c>
    </row>
    <row r="112" spans="1:24" x14ac:dyDescent="0.4">
      <c r="B112" s="5" t="s">
        <v>9</v>
      </c>
      <c r="D112" s="45"/>
      <c r="E112" s="122"/>
      <c r="F112" s="71">
        <v>29650768.52</v>
      </c>
      <c r="G112" s="72"/>
      <c r="H112" s="71">
        <v>31653424.43</v>
      </c>
      <c r="I112" s="44"/>
      <c r="J112" s="76">
        <v>32591782.219999999</v>
      </c>
      <c r="K112" s="44"/>
      <c r="L112" s="76">
        <v>31824464.370000001</v>
      </c>
    </row>
    <row r="113" spans="1:12" x14ac:dyDescent="0.4">
      <c r="B113" s="5" t="s">
        <v>43</v>
      </c>
      <c r="D113" s="45"/>
      <c r="E113" s="122"/>
      <c r="F113" s="75"/>
      <c r="G113" s="75"/>
      <c r="H113" s="75"/>
      <c r="I113" s="44"/>
      <c r="J113" s="59"/>
      <c r="K113" s="44"/>
    </row>
    <row r="114" spans="1:12" x14ac:dyDescent="0.4">
      <c r="C114" s="5" t="s">
        <v>67</v>
      </c>
      <c r="D114" s="45"/>
      <c r="E114" s="122"/>
      <c r="F114" s="59">
        <v>0</v>
      </c>
      <c r="G114" s="72"/>
      <c r="H114" s="59">
        <v>3000000</v>
      </c>
      <c r="I114" s="44"/>
      <c r="J114" s="59">
        <v>0</v>
      </c>
      <c r="K114" s="44"/>
      <c r="L114" s="59">
        <v>3000000</v>
      </c>
    </row>
    <row r="115" spans="1:12" hidden="1" x14ac:dyDescent="0.4">
      <c r="C115" s="5" t="s">
        <v>194</v>
      </c>
      <c r="D115" s="45"/>
      <c r="E115" s="122"/>
      <c r="F115" s="59">
        <v>0</v>
      </c>
      <c r="G115" s="72"/>
      <c r="H115" s="59">
        <v>0</v>
      </c>
      <c r="I115" s="44"/>
      <c r="J115" s="59">
        <v>0</v>
      </c>
      <c r="K115" s="44"/>
      <c r="L115" s="59">
        <v>0</v>
      </c>
    </row>
    <row r="116" spans="1:12" x14ac:dyDescent="0.4">
      <c r="C116" s="5" t="s">
        <v>44</v>
      </c>
      <c r="D116" s="102"/>
      <c r="E116" s="9"/>
      <c r="F116" s="71">
        <v>2.23</v>
      </c>
      <c r="G116" s="72"/>
      <c r="H116" s="71">
        <v>0</v>
      </c>
      <c r="I116" s="44"/>
      <c r="J116" s="59">
        <v>0.96</v>
      </c>
      <c r="K116" s="44"/>
      <c r="L116" s="59">
        <v>0</v>
      </c>
    </row>
    <row r="117" spans="1:12" x14ac:dyDescent="0.4">
      <c r="C117" s="5" t="s">
        <v>10</v>
      </c>
      <c r="D117" s="45"/>
      <c r="E117" s="122"/>
      <c r="F117" s="73">
        <f>SUM(F108:F116)</f>
        <v>158802775.24000001</v>
      </c>
      <c r="G117" s="72"/>
      <c r="H117" s="73">
        <f>SUM(H108:H116)</f>
        <v>171411730.84</v>
      </c>
      <c r="I117" s="44"/>
      <c r="J117" s="73">
        <f>SUM(J108:J116)</f>
        <v>569049385.75999999</v>
      </c>
      <c r="K117" s="44"/>
      <c r="L117" s="73">
        <f>SUM(L108:L116)</f>
        <v>487584862.98000002</v>
      </c>
    </row>
    <row r="118" spans="1:12" x14ac:dyDescent="0.4">
      <c r="A118" s="5" t="s">
        <v>42</v>
      </c>
      <c r="D118" s="45"/>
      <c r="E118" s="122"/>
      <c r="F118" s="71"/>
      <c r="G118" s="72"/>
      <c r="H118" s="71"/>
      <c r="I118" s="44"/>
      <c r="J118" s="59"/>
      <c r="K118" s="44"/>
      <c r="L118" s="59"/>
    </row>
    <row r="119" spans="1:12" x14ac:dyDescent="0.4">
      <c r="B119" s="5" t="s">
        <v>131</v>
      </c>
      <c r="D119" s="45"/>
      <c r="E119" s="122"/>
      <c r="F119" s="71">
        <v>15310158.470000001</v>
      </c>
      <c r="G119" s="72"/>
      <c r="H119" s="71">
        <v>13574760.380000001</v>
      </c>
      <c r="I119" s="44"/>
      <c r="J119" s="59">
        <v>11980063.199999999</v>
      </c>
      <c r="K119" s="44"/>
      <c r="L119" s="59">
        <v>50930867.240000002</v>
      </c>
    </row>
    <row r="120" spans="1:12" x14ac:dyDescent="0.4">
      <c r="B120" s="5" t="s">
        <v>90</v>
      </c>
      <c r="D120" s="103"/>
      <c r="E120" s="124"/>
      <c r="F120" s="71">
        <v>31985155.73</v>
      </c>
      <c r="G120" s="72"/>
      <c r="H120" s="71">
        <v>23027725.109999999</v>
      </c>
      <c r="I120" s="44"/>
      <c r="J120" s="59">
        <v>30944057.270000003</v>
      </c>
      <c r="K120" s="44"/>
      <c r="L120" s="59">
        <v>19986298.549999997</v>
      </c>
    </row>
    <row r="121" spans="1:12" x14ac:dyDescent="0.4">
      <c r="B121" s="5" t="s">
        <v>142</v>
      </c>
      <c r="D121" s="45"/>
      <c r="E121" s="124"/>
      <c r="F121" s="71">
        <v>0</v>
      </c>
      <c r="G121" s="72"/>
      <c r="H121" s="71">
        <v>169263070.58000001</v>
      </c>
      <c r="I121" s="44"/>
      <c r="J121" s="59">
        <v>0</v>
      </c>
      <c r="K121" s="44"/>
      <c r="L121" s="59">
        <v>99144172.579999998</v>
      </c>
    </row>
    <row r="122" spans="1:12" x14ac:dyDescent="0.4">
      <c r="B122" s="5" t="s">
        <v>202</v>
      </c>
      <c r="D122" s="103"/>
      <c r="E122" s="124"/>
      <c r="F122" s="71">
        <v>0</v>
      </c>
      <c r="G122" s="72"/>
      <c r="H122" s="71">
        <v>3801469.23</v>
      </c>
      <c r="I122" s="44"/>
      <c r="J122" s="59">
        <v>0</v>
      </c>
      <c r="K122" s="44"/>
      <c r="L122" s="59">
        <v>2423171.39</v>
      </c>
    </row>
    <row r="123" spans="1:12" x14ac:dyDescent="0.4">
      <c r="B123" s="5" t="s">
        <v>91</v>
      </c>
      <c r="D123" s="104"/>
      <c r="E123" s="124"/>
      <c r="F123" s="71">
        <v>3719788.19</v>
      </c>
      <c r="G123" s="72"/>
      <c r="H123" s="71">
        <v>3293137.31</v>
      </c>
      <c r="I123" s="44"/>
      <c r="J123" s="59">
        <v>3792552.6</v>
      </c>
      <c r="K123" s="44"/>
      <c r="L123" s="59">
        <v>4112777.48</v>
      </c>
    </row>
    <row r="124" spans="1:12" x14ac:dyDescent="0.4">
      <c r="C124" s="5" t="s">
        <v>2</v>
      </c>
      <c r="D124" s="45"/>
      <c r="E124" s="122"/>
      <c r="F124" s="73">
        <f>SUM(F119:F123)</f>
        <v>51015102.390000001</v>
      </c>
      <c r="G124" s="72"/>
      <c r="H124" s="73">
        <f>SUM(H119:H123)</f>
        <v>212960162.61000001</v>
      </c>
      <c r="I124" s="44"/>
      <c r="J124" s="73">
        <f>SUM(J119:J123)</f>
        <v>46716673.07</v>
      </c>
      <c r="K124" s="44"/>
      <c r="L124" s="73">
        <f>SUM(L119:L123)</f>
        <v>176597287.23999998</v>
      </c>
    </row>
    <row r="125" spans="1:12" x14ac:dyDescent="0.4">
      <c r="A125" s="5" t="s">
        <v>132</v>
      </c>
      <c r="D125" s="97"/>
      <c r="E125" s="24"/>
      <c r="F125" s="59">
        <f>+F117-F124</f>
        <v>107787672.85000001</v>
      </c>
      <c r="G125" s="71"/>
      <c r="H125" s="59">
        <f>+H117-H124</f>
        <v>-41548431.770000011</v>
      </c>
      <c r="I125" s="44"/>
      <c r="J125" s="59">
        <f>+J117-J124</f>
        <v>522332712.69</v>
      </c>
      <c r="K125" s="44"/>
      <c r="L125" s="59">
        <f>+L117-L124</f>
        <v>310987575.74000001</v>
      </c>
    </row>
    <row r="126" spans="1:12" x14ac:dyDescent="0.4">
      <c r="A126" s="5" t="s">
        <v>148</v>
      </c>
      <c r="D126" s="45"/>
      <c r="E126" s="45"/>
      <c r="F126" s="82">
        <v>-9661456.0999999996</v>
      </c>
      <c r="G126" s="72"/>
      <c r="H126" s="82">
        <v>6388720.4900000002</v>
      </c>
      <c r="I126" s="44"/>
      <c r="J126" s="78">
        <v>-11692852.1</v>
      </c>
      <c r="K126" s="59"/>
      <c r="L126" s="78">
        <v>3415890.02</v>
      </c>
    </row>
    <row r="127" spans="1:12" ht="18.75" thickBot="1" x14ac:dyDescent="0.45">
      <c r="A127" s="5" t="s">
        <v>208</v>
      </c>
      <c r="D127" s="45"/>
      <c r="E127" s="122"/>
      <c r="F127" s="83">
        <f>SUM(F125:F126)</f>
        <v>98126216.750000015</v>
      </c>
      <c r="G127" s="72"/>
      <c r="H127" s="83">
        <f>SUM(H125:H126)</f>
        <v>-35159711.280000009</v>
      </c>
      <c r="I127" s="44"/>
      <c r="J127" s="84">
        <f>SUM(J125:J126)</f>
        <v>510639860.58999997</v>
      </c>
      <c r="K127" s="59"/>
      <c r="L127" s="84">
        <f>SUM(L125:L126)</f>
        <v>314403465.75999999</v>
      </c>
    </row>
    <row r="128" spans="1:12" ht="19.5" thickTop="1" x14ac:dyDescent="0.4">
      <c r="A128" s="53" t="s">
        <v>77</v>
      </c>
      <c r="B128" s="53"/>
      <c r="C128" s="53"/>
      <c r="D128" s="105"/>
      <c r="E128" s="55"/>
      <c r="F128" s="85"/>
      <c r="G128" s="86"/>
      <c r="H128" s="85"/>
      <c r="I128" s="87"/>
      <c r="J128" s="85"/>
      <c r="K128" s="86"/>
      <c r="L128" s="85"/>
    </row>
    <row r="129" spans="1:12" ht="18.75" x14ac:dyDescent="0.4">
      <c r="A129" s="53"/>
      <c r="B129" s="53" t="s">
        <v>119</v>
      </c>
      <c r="C129" s="53"/>
      <c r="D129" s="105"/>
      <c r="E129" s="56">
        <v>852812933</v>
      </c>
      <c r="F129" s="77">
        <f>+F127-F130</f>
        <v>95247574.670000017</v>
      </c>
      <c r="G129" s="80"/>
      <c r="H129" s="77">
        <f>+H127-H130</f>
        <v>-31474029.920000009</v>
      </c>
      <c r="I129" s="80"/>
      <c r="J129" s="80">
        <f>J127</f>
        <v>510639860.58999997</v>
      </c>
      <c r="K129" s="80"/>
      <c r="L129" s="80">
        <f>L127</f>
        <v>314403465.75999999</v>
      </c>
    </row>
    <row r="130" spans="1:12" ht="18.75" x14ac:dyDescent="0.4">
      <c r="A130" s="53"/>
      <c r="B130" s="5" t="s">
        <v>120</v>
      </c>
      <c r="D130" s="105"/>
      <c r="E130" s="56">
        <v>-1541152</v>
      </c>
      <c r="F130" s="77">
        <v>2878642.08</v>
      </c>
      <c r="G130" s="76"/>
      <c r="H130" s="77">
        <v>-3685681.36</v>
      </c>
      <c r="I130" s="87"/>
      <c r="J130" s="65">
        <v>0</v>
      </c>
      <c r="K130" s="96"/>
      <c r="L130" s="65">
        <v>0</v>
      </c>
    </row>
    <row r="131" spans="1:12" ht="19.5" thickBot="1" x14ac:dyDescent="0.45">
      <c r="A131" s="57"/>
      <c r="B131" s="57"/>
      <c r="C131" s="57"/>
      <c r="D131" s="105"/>
      <c r="E131" s="56"/>
      <c r="F131" s="83">
        <f>SUM(F129:F130)</f>
        <v>98126216.750000015</v>
      </c>
      <c r="G131" s="86"/>
      <c r="H131" s="83">
        <f>SUM(H129:H130)</f>
        <v>-35159711.280000009</v>
      </c>
      <c r="I131" s="86"/>
      <c r="J131" s="84">
        <f>SUM(J129:J130)</f>
        <v>510639860.58999997</v>
      </c>
      <c r="K131" s="86"/>
      <c r="L131" s="84">
        <f>SUM(L129:L130)</f>
        <v>314403465.75999999</v>
      </c>
    </row>
    <row r="132" spans="1:12" ht="18.75" thickTop="1" x14ac:dyDescent="0.4">
      <c r="A132" s="5" t="s">
        <v>26</v>
      </c>
      <c r="D132" s="106"/>
      <c r="E132" s="122"/>
      <c r="F132" s="72"/>
      <c r="G132" s="72"/>
      <c r="H132" s="72"/>
      <c r="I132" s="44"/>
      <c r="J132" s="76"/>
      <c r="K132" s="68"/>
      <c r="L132" s="76"/>
    </row>
    <row r="133" spans="1:12" ht="18.75" thickBot="1" x14ac:dyDescent="0.45">
      <c r="B133" s="14" t="s">
        <v>69</v>
      </c>
      <c r="D133" s="107">
        <v>20</v>
      </c>
      <c r="E133" s="122"/>
      <c r="F133" s="128">
        <f>F129/F134</f>
        <v>1.6895042652675336E-2</v>
      </c>
      <c r="G133" s="108"/>
      <c r="H133" s="128">
        <f>H129/H134</f>
        <v>-5.5828726326347701E-3</v>
      </c>
      <c r="I133" s="109"/>
      <c r="J133" s="128">
        <f>J129/J134</f>
        <v>9.0577447821792764E-2</v>
      </c>
      <c r="K133" s="109"/>
      <c r="L133" s="128">
        <f>L129/L134</f>
        <v>5.5768978712244496E-2</v>
      </c>
    </row>
    <row r="134" spans="1:12" ht="19.5" thickTop="1" thickBot="1" x14ac:dyDescent="0.45">
      <c r="B134" s="5" t="s">
        <v>27</v>
      </c>
      <c r="D134" s="45"/>
      <c r="E134" s="122"/>
      <c r="F134" s="91">
        <v>5637604866</v>
      </c>
      <c r="G134" s="92"/>
      <c r="H134" s="91">
        <v>5637604866</v>
      </c>
      <c r="I134" s="92"/>
      <c r="J134" s="91">
        <v>5637604866</v>
      </c>
      <c r="K134" s="92"/>
      <c r="L134" s="91">
        <v>5637604866</v>
      </c>
    </row>
    <row r="135" spans="1:12" ht="18.75" thickTop="1" x14ac:dyDescent="0.4">
      <c r="A135" s="5" t="s">
        <v>56</v>
      </c>
      <c r="D135" s="45"/>
      <c r="E135" s="122"/>
      <c r="F135" s="72"/>
      <c r="G135" s="72"/>
      <c r="H135" s="72"/>
      <c r="I135" s="44"/>
      <c r="J135" s="76"/>
      <c r="K135" s="68"/>
      <c r="L135" s="76"/>
    </row>
    <row r="136" spans="1:12" ht="18.75" thickBot="1" x14ac:dyDescent="0.45">
      <c r="B136" s="14" t="s">
        <v>69</v>
      </c>
      <c r="D136" s="107">
        <v>20</v>
      </c>
      <c r="E136" s="122"/>
      <c r="F136" s="128">
        <f>F129/F137</f>
        <v>1.5051947159983188E-2</v>
      </c>
      <c r="G136" s="108"/>
      <c r="H136" s="128">
        <f>H129/H137</f>
        <v>-5.5828726326347701E-3</v>
      </c>
      <c r="I136" s="109"/>
      <c r="J136" s="128">
        <f>J129/J137</f>
        <v>8.0696272067941138E-2</v>
      </c>
      <c r="K136" s="109"/>
      <c r="L136" s="128">
        <f>L129/L137</f>
        <v>5.5768978712244496E-2</v>
      </c>
    </row>
    <row r="137" spans="1:12" ht="19.5" thickTop="1" thickBot="1" x14ac:dyDescent="0.45">
      <c r="B137" s="5" t="s">
        <v>27</v>
      </c>
      <c r="D137" s="122"/>
      <c r="E137" s="122"/>
      <c r="F137" s="91">
        <v>6327923800</v>
      </c>
      <c r="G137" s="93"/>
      <c r="H137" s="91">
        <v>5637604866</v>
      </c>
      <c r="I137" s="92"/>
      <c r="J137" s="91">
        <v>6327923800</v>
      </c>
      <c r="K137" s="92"/>
      <c r="L137" s="91">
        <v>5637604866</v>
      </c>
    </row>
    <row r="138" spans="1:12" ht="12" customHeight="1" thickTop="1" x14ac:dyDescent="0.4">
      <c r="D138" s="122"/>
      <c r="E138" s="122"/>
      <c r="F138" s="75"/>
      <c r="G138" s="75"/>
      <c r="H138" s="75"/>
      <c r="I138" s="44"/>
      <c r="J138" s="59"/>
      <c r="K138" s="44"/>
      <c r="L138" s="59"/>
    </row>
    <row r="139" spans="1:12" x14ac:dyDescent="0.4">
      <c r="A139" s="5" t="s">
        <v>203</v>
      </c>
      <c r="D139" s="122"/>
      <c r="E139" s="122"/>
      <c r="F139" s="75"/>
      <c r="G139" s="75"/>
      <c r="H139" s="75"/>
      <c r="I139" s="44"/>
      <c r="J139" s="59"/>
      <c r="K139" s="44"/>
      <c r="L139" s="59"/>
    </row>
    <row r="140" spans="1:12" x14ac:dyDescent="0.4">
      <c r="D140" s="122"/>
      <c r="E140" s="122"/>
      <c r="F140" s="122"/>
      <c r="G140" s="122"/>
      <c r="H140" s="122"/>
    </row>
    <row r="141" spans="1:12" x14ac:dyDescent="0.4">
      <c r="D141" s="122"/>
      <c r="E141" s="122"/>
      <c r="F141" s="122"/>
      <c r="G141" s="122"/>
      <c r="H141" s="122"/>
    </row>
    <row r="142" spans="1:12" x14ac:dyDescent="0.4">
      <c r="D142" s="122"/>
      <c r="E142" s="122"/>
      <c r="F142" s="122"/>
      <c r="G142" s="122"/>
      <c r="H142" s="122"/>
    </row>
    <row r="143" spans="1:12" x14ac:dyDescent="0.4">
      <c r="A143" s="122"/>
      <c r="B143" s="18" t="s">
        <v>21</v>
      </c>
      <c r="C143" s="122"/>
      <c r="D143" s="18"/>
      <c r="E143" s="122"/>
      <c r="F143" s="18" t="s">
        <v>21</v>
      </c>
      <c r="G143" s="122"/>
      <c r="H143" s="122"/>
      <c r="I143" s="122"/>
      <c r="J143" s="122"/>
      <c r="K143" s="122"/>
      <c r="L143" s="122"/>
    </row>
    <row r="144" spans="1:12" x14ac:dyDescent="0.4">
      <c r="A144" s="122"/>
      <c r="B144" s="18"/>
      <c r="C144" s="122"/>
      <c r="D144" s="18"/>
      <c r="E144" s="122"/>
      <c r="F144" s="18"/>
      <c r="G144" s="122"/>
      <c r="H144" s="122"/>
      <c r="I144" s="122"/>
      <c r="J144" s="122"/>
      <c r="K144" s="122"/>
      <c r="L144" s="122"/>
    </row>
    <row r="145" spans="1:12" x14ac:dyDescent="0.4">
      <c r="A145" s="137" t="str">
        <f>+A99</f>
        <v>บริษัท บรุ๊คเคอร์ กรุ๊ป จำกัด (มหาชน) และบริษัทย่อย</v>
      </c>
      <c r="B145" s="138"/>
      <c r="C145" s="138"/>
      <c r="D145" s="138"/>
      <c r="E145" s="138"/>
      <c r="F145" s="138"/>
      <c r="G145" s="138"/>
      <c r="H145" s="138"/>
      <c r="I145" s="138"/>
      <c r="J145" s="138"/>
      <c r="K145" s="138"/>
      <c r="L145" s="138"/>
    </row>
    <row r="146" spans="1:12" x14ac:dyDescent="0.4">
      <c r="A146" s="132" t="s">
        <v>106</v>
      </c>
      <c r="B146" s="132"/>
      <c r="C146" s="132"/>
      <c r="D146" s="132"/>
      <c r="E146" s="132"/>
      <c r="F146" s="132"/>
      <c r="G146" s="132"/>
      <c r="H146" s="132"/>
      <c r="I146" s="132"/>
      <c r="J146" s="132"/>
      <c r="K146" s="132"/>
      <c r="L146" s="132"/>
    </row>
    <row r="147" spans="1:12" x14ac:dyDescent="0.4">
      <c r="A147" s="137" t="str">
        <f>+A101</f>
        <v>สำหรับงวดสามเดือนสิ้นสุดวันที่ 30 มิถุนายน 2562</v>
      </c>
      <c r="B147" s="138"/>
      <c r="C147" s="138"/>
      <c r="D147" s="138"/>
      <c r="E147" s="138"/>
      <c r="F147" s="138"/>
      <c r="G147" s="138"/>
      <c r="H147" s="138"/>
      <c r="I147" s="138"/>
      <c r="J147" s="138"/>
      <c r="K147" s="138"/>
      <c r="L147" s="138"/>
    </row>
    <row r="148" spans="1:12" x14ac:dyDescent="0.4">
      <c r="C148" s="123"/>
      <c r="D148" s="123"/>
      <c r="E148" s="123"/>
      <c r="F148" s="133" t="s">
        <v>13</v>
      </c>
      <c r="G148" s="133"/>
      <c r="H148" s="133"/>
      <c r="I148" s="133"/>
      <c r="J148" s="133"/>
      <c r="K148" s="133"/>
      <c r="L148" s="133"/>
    </row>
    <row r="149" spans="1:12" x14ac:dyDescent="0.4">
      <c r="C149" s="5" t="s">
        <v>1</v>
      </c>
      <c r="D149" s="122"/>
      <c r="E149" s="122"/>
      <c r="F149" s="134" t="s">
        <v>34</v>
      </c>
      <c r="G149" s="134"/>
      <c r="H149" s="134"/>
      <c r="J149" s="135" t="s">
        <v>35</v>
      </c>
      <c r="K149" s="135"/>
      <c r="L149" s="135"/>
    </row>
    <row r="150" spans="1:12" x14ac:dyDescent="0.4">
      <c r="D150" s="122"/>
      <c r="E150" s="122"/>
      <c r="F150" s="133" t="str">
        <f>+F104</f>
        <v>สำหรับงวดสามเดือนสิ้นสุดวันที่ 30 มิถุนายน</v>
      </c>
      <c r="G150" s="133"/>
      <c r="H150" s="133"/>
      <c r="I150" s="133"/>
      <c r="J150" s="133"/>
      <c r="K150" s="133"/>
      <c r="L150" s="133"/>
    </row>
    <row r="151" spans="1:12" x14ac:dyDescent="0.4">
      <c r="D151" s="121" t="s">
        <v>40</v>
      </c>
      <c r="E151" s="20"/>
      <c r="F151" s="47">
        <f>+F105</f>
        <v>2562</v>
      </c>
      <c r="G151" s="48"/>
      <c r="H151" s="47">
        <f>+H105</f>
        <v>2561</v>
      </c>
      <c r="I151" s="35"/>
      <c r="J151" s="47">
        <f>+J105</f>
        <v>2562</v>
      </c>
      <c r="K151" s="48"/>
      <c r="L151" s="47">
        <f>+L105</f>
        <v>2561</v>
      </c>
    </row>
    <row r="152" spans="1:12" x14ac:dyDescent="0.4">
      <c r="D152" s="122"/>
      <c r="E152" s="122"/>
      <c r="F152" s="126"/>
      <c r="G152" s="126"/>
      <c r="H152" s="94"/>
      <c r="L152" s="94"/>
    </row>
    <row r="153" spans="1:12" x14ac:dyDescent="0.4">
      <c r="A153" s="5" t="s">
        <v>209</v>
      </c>
      <c r="D153" s="122"/>
      <c r="E153" s="122"/>
      <c r="F153" s="82">
        <f>+F127</f>
        <v>98126216.750000015</v>
      </c>
      <c r="G153" s="72"/>
      <c r="H153" s="82">
        <f>+H127</f>
        <v>-35159711.280000009</v>
      </c>
      <c r="I153" s="44"/>
      <c r="J153" s="82">
        <f>+J127</f>
        <v>510639860.58999997</v>
      </c>
      <c r="K153" s="44"/>
      <c r="L153" s="82">
        <f>+L127</f>
        <v>314403465.75999999</v>
      </c>
    </row>
    <row r="154" spans="1:12" x14ac:dyDescent="0.4">
      <c r="D154" s="122"/>
      <c r="E154" s="122"/>
      <c r="F154" s="71"/>
      <c r="G154" s="72"/>
      <c r="H154" s="71"/>
      <c r="I154" s="44"/>
      <c r="J154" s="71"/>
      <c r="K154" s="44"/>
      <c r="L154" s="71"/>
    </row>
    <row r="155" spans="1:12" x14ac:dyDescent="0.4">
      <c r="A155" s="5" t="s">
        <v>147</v>
      </c>
      <c r="D155" s="122"/>
      <c r="E155" s="122"/>
      <c r="F155" s="71"/>
      <c r="G155" s="72"/>
      <c r="H155" s="71"/>
      <c r="I155" s="44"/>
      <c r="J155" s="76"/>
      <c r="K155" s="44"/>
      <c r="L155" s="76"/>
    </row>
    <row r="156" spans="1:12" x14ac:dyDescent="0.4">
      <c r="A156" s="5" t="s">
        <v>165</v>
      </c>
      <c r="D156" s="122"/>
      <c r="E156" s="122"/>
      <c r="F156" s="71"/>
      <c r="G156" s="72"/>
      <c r="H156" s="71"/>
      <c r="I156" s="44"/>
      <c r="J156" s="76"/>
      <c r="K156" s="44"/>
      <c r="L156" s="76"/>
    </row>
    <row r="157" spans="1:12" x14ac:dyDescent="0.4">
      <c r="B157" s="5" t="s">
        <v>112</v>
      </c>
      <c r="D157" s="122"/>
      <c r="E157" s="122"/>
      <c r="F157" s="77">
        <v>-1971529.72</v>
      </c>
      <c r="G157" s="80"/>
      <c r="H157" s="77">
        <v>-53421132.460000001</v>
      </c>
      <c r="I157" s="68"/>
      <c r="J157" s="76">
        <v>0</v>
      </c>
      <c r="K157" s="68"/>
      <c r="L157" s="76">
        <v>0</v>
      </c>
    </row>
    <row r="158" spans="1:12" hidden="1" x14ac:dyDescent="0.4">
      <c r="A158" s="5" t="s">
        <v>166</v>
      </c>
      <c r="D158" s="122"/>
      <c r="E158" s="122"/>
      <c r="F158" s="77"/>
      <c r="G158" s="80"/>
      <c r="H158" s="77"/>
      <c r="I158" s="68"/>
      <c r="J158" s="76"/>
      <c r="K158" s="68"/>
      <c r="L158" s="76"/>
    </row>
    <row r="159" spans="1:12" hidden="1" x14ac:dyDescent="0.4">
      <c r="B159" s="5" t="s">
        <v>159</v>
      </c>
      <c r="D159" s="122"/>
      <c r="E159" s="122"/>
      <c r="F159" s="77"/>
      <c r="G159" s="80"/>
      <c r="H159" s="77"/>
      <c r="I159" s="68"/>
      <c r="J159" s="76"/>
      <c r="K159" s="68"/>
      <c r="L159" s="76"/>
    </row>
    <row r="160" spans="1:12" hidden="1" x14ac:dyDescent="0.4">
      <c r="C160" s="5" t="s">
        <v>160</v>
      </c>
      <c r="D160" s="45"/>
      <c r="E160" s="122"/>
      <c r="F160" s="77">
        <v>0</v>
      </c>
      <c r="G160" s="80"/>
      <c r="H160" s="77">
        <v>0</v>
      </c>
      <c r="I160" s="68"/>
      <c r="J160" s="76">
        <v>0</v>
      </c>
      <c r="K160" s="68"/>
      <c r="L160" s="76">
        <v>0</v>
      </c>
    </row>
    <row r="161" spans="1:12" hidden="1" x14ac:dyDescent="0.4">
      <c r="B161" s="5" t="s">
        <v>177</v>
      </c>
      <c r="D161" s="45"/>
      <c r="E161" s="122"/>
      <c r="F161" s="78">
        <v>0</v>
      </c>
      <c r="G161" s="72"/>
      <c r="H161" s="78">
        <v>0</v>
      </c>
      <c r="I161" s="44"/>
      <c r="J161" s="78">
        <v>0</v>
      </c>
      <c r="K161" s="44"/>
      <c r="L161" s="78">
        <v>0</v>
      </c>
    </row>
    <row r="162" spans="1:12" x14ac:dyDescent="0.4">
      <c r="A162" s="5" t="s">
        <v>210</v>
      </c>
      <c r="D162" s="122"/>
      <c r="E162" s="122"/>
      <c r="F162" s="89">
        <f>SUM(F157:F161)</f>
        <v>-1971529.72</v>
      </c>
      <c r="G162" s="72"/>
      <c r="H162" s="89">
        <f>SUM(H157:H161)</f>
        <v>-53421132.460000001</v>
      </c>
      <c r="I162" s="44"/>
      <c r="J162" s="89">
        <f>SUM(J157:J161)</f>
        <v>0</v>
      </c>
      <c r="K162" s="44"/>
      <c r="L162" s="89">
        <f>SUM(L157:L161)</f>
        <v>0</v>
      </c>
    </row>
    <row r="163" spans="1:12" x14ac:dyDescent="0.4">
      <c r="D163" s="122"/>
      <c r="E163" s="122"/>
      <c r="F163" s="71"/>
      <c r="G163" s="72"/>
      <c r="H163" s="71"/>
      <c r="I163" s="44"/>
      <c r="J163" s="59"/>
      <c r="K163" s="44"/>
      <c r="L163" s="59"/>
    </row>
    <row r="164" spans="1:12" ht="18.75" thickBot="1" x14ac:dyDescent="0.45">
      <c r="A164" s="5" t="s">
        <v>211</v>
      </c>
      <c r="D164" s="122"/>
      <c r="E164" s="122"/>
      <c r="F164" s="88">
        <f>+F153+F162</f>
        <v>96154687.030000016</v>
      </c>
      <c r="G164" s="72"/>
      <c r="H164" s="88">
        <f>+H153+H162</f>
        <v>-88580843.74000001</v>
      </c>
      <c r="I164" s="44"/>
      <c r="J164" s="88">
        <f>+J153+J162</f>
        <v>510639860.58999997</v>
      </c>
      <c r="K164" s="44"/>
      <c r="L164" s="88">
        <f>+L153+L162</f>
        <v>314403465.75999999</v>
      </c>
    </row>
    <row r="165" spans="1:12" ht="18.75" thickTop="1" x14ac:dyDescent="0.4">
      <c r="D165" s="122"/>
      <c r="E165" s="122"/>
      <c r="F165" s="75"/>
      <c r="G165" s="75"/>
      <c r="H165" s="75"/>
      <c r="I165" s="44"/>
      <c r="J165" s="59"/>
      <c r="K165" s="44"/>
      <c r="L165" s="59"/>
    </row>
    <row r="166" spans="1:12" ht="18.75" x14ac:dyDescent="0.4">
      <c r="A166" s="53" t="s">
        <v>117</v>
      </c>
      <c r="B166" s="53"/>
      <c r="C166" s="53"/>
      <c r="D166" s="54"/>
      <c r="E166" s="55"/>
      <c r="F166" s="85"/>
      <c r="G166" s="86"/>
      <c r="H166" s="85"/>
      <c r="I166" s="87"/>
      <c r="J166" s="85"/>
      <c r="K166" s="86"/>
      <c r="L166" s="85"/>
    </row>
    <row r="167" spans="1:12" ht="18.75" x14ac:dyDescent="0.4">
      <c r="A167" s="53"/>
      <c r="B167" s="53" t="s">
        <v>119</v>
      </c>
      <c r="C167" s="53"/>
      <c r="D167" s="54"/>
      <c r="E167" s="56">
        <v>852812933</v>
      </c>
      <c r="F167" s="77">
        <f>+F164-F168</f>
        <v>93276044.950000018</v>
      </c>
      <c r="G167" s="80"/>
      <c r="H167" s="77">
        <f>+H164-H168</f>
        <v>-84895162.38000001</v>
      </c>
      <c r="I167" s="80"/>
      <c r="J167" s="77">
        <f>+J164-J168</f>
        <v>510639860.58999997</v>
      </c>
      <c r="K167" s="80"/>
      <c r="L167" s="77">
        <f>+L164-L168</f>
        <v>314403465.75999999</v>
      </c>
    </row>
    <row r="168" spans="1:12" ht="18.75" x14ac:dyDescent="0.4">
      <c r="A168" s="53"/>
      <c r="B168" s="5" t="s">
        <v>120</v>
      </c>
      <c r="D168" s="54"/>
      <c r="E168" s="56">
        <v>-1541152</v>
      </c>
      <c r="F168" s="77">
        <f>+F130</f>
        <v>2878642.08</v>
      </c>
      <c r="G168" s="76"/>
      <c r="H168" s="77">
        <f>+H130</f>
        <v>-3685681.36</v>
      </c>
      <c r="I168" s="87"/>
      <c r="J168" s="77">
        <f>+J130</f>
        <v>0</v>
      </c>
      <c r="K168" s="87"/>
      <c r="L168" s="77">
        <f>+L130</f>
        <v>0</v>
      </c>
    </row>
    <row r="169" spans="1:12" ht="19.5" thickBot="1" x14ac:dyDescent="0.45">
      <c r="A169" s="57"/>
      <c r="B169" s="57"/>
      <c r="C169" s="57"/>
      <c r="D169" s="54"/>
      <c r="E169" s="56"/>
      <c r="F169" s="83">
        <f>SUM(F167:F168)</f>
        <v>96154687.030000016</v>
      </c>
      <c r="G169" s="86"/>
      <c r="H169" s="83">
        <f>SUM(H167:H168)</f>
        <v>-88580843.74000001</v>
      </c>
      <c r="I169" s="86"/>
      <c r="J169" s="83">
        <f>SUM(J167:J168)</f>
        <v>510639860.58999997</v>
      </c>
      <c r="K169" s="86"/>
      <c r="L169" s="83">
        <f>SUM(L167:L168)</f>
        <v>314403465.75999999</v>
      </c>
    </row>
    <row r="170" spans="1:12" ht="18.75" thickTop="1" x14ac:dyDescent="0.4">
      <c r="A170" s="12"/>
      <c r="B170" s="12"/>
      <c r="C170" s="12"/>
      <c r="D170" s="20"/>
      <c r="E170" s="20"/>
      <c r="F170" s="80"/>
      <c r="G170" s="80"/>
      <c r="H170" s="80"/>
      <c r="I170" s="68"/>
      <c r="J170" s="76"/>
      <c r="K170" s="68"/>
      <c r="L170" s="76"/>
    </row>
    <row r="171" spans="1:12" x14ac:dyDescent="0.4">
      <c r="A171" s="5" t="s">
        <v>203</v>
      </c>
      <c r="B171" s="12"/>
      <c r="C171" s="12"/>
      <c r="D171" s="20"/>
      <c r="E171" s="20"/>
      <c r="F171" s="80"/>
      <c r="G171" s="80"/>
      <c r="H171" s="80"/>
      <c r="I171" s="68"/>
      <c r="J171" s="76"/>
      <c r="K171" s="68"/>
      <c r="L171" s="76"/>
    </row>
    <row r="172" spans="1:12" x14ac:dyDescent="0.4">
      <c r="A172" s="12"/>
      <c r="B172" s="12"/>
      <c r="C172" s="12"/>
      <c r="D172" s="20"/>
      <c r="E172" s="20"/>
      <c r="F172" s="10"/>
      <c r="G172" s="10"/>
      <c r="H172" s="10"/>
      <c r="I172" s="12"/>
      <c r="J172" s="11"/>
      <c r="K172" s="30"/>
      <c r="L172" s="11"/>
    </row>
    <row r="173" spans="1:12" x14ac:dyDescent="0.4">
      <c r="A173" s="12"/>
      <c r="B173" s="12"/>
      <c r="C173" s="12"/>
      <c r="D173" s="20"/>
      <c r="E173" s="20"/>
      <c r="F173" s="10"/>
      <c r="G173" s="10"/>
      <c r="H173" s="10"/>
      <c r="I173" s="12"/>
      <c r="J173" s="11"/>
      <c r="K173" s="30"/>
      <c r="L173" s="11"/>
    </row>
    <row r="174" spans="1:12" x14ac:dyDescent="0.4">
      <c r="A174" s="12"/>
      <c r="B174" s="12"/>
      <c r="C174" s="12"/>
      <c r="D174" s="20"/>
      <c r="E174" s="20"/>
      <c r="F174" s="10"/>
      <c r="G174" s="10"/>
      <c r="H174" s="10"/>
      <c r="I174" s="12"/>
      <c r="J174" s="11"/>
      <c r="K174" s="30"/>
      <c r="L174" s="11"/>
    </row>
    <row r="175" spans="1:12" x14ac:dyDescent="0.4">
      <c r="A175" s="12"/>
      <c r="B175" s="12"/>
      <c r="C175" s="12"/>
      <c r="D175" s="20"/>
      <c r="E175" s="20"/>
      <c r="F175" s="10"/>
      <c r="G175" s="10"/>
      <c r="H175" s="10"/>
      <c r="I175" s="12"/>
      <c r="J175" s="11"/>
      <c r="K175" s="30"/>
      <c r="L175" s="11"/>
    </row>
    <row r="176" spans="1:12" x14ac:dyDescent="0.4">
      <c r="A176" s="12"/>
      <c r="B176" s="12"/>
      <c r="C176" s="12"/>
      <c r="D176" s="20"/>
      <c r="E176" s="20"/>
      <c r="F176" s="10"/>
      <c r="G176" s="10"/>
      <c r="H176" s="10"/>
      <c r="I176" s="12"/>
      <c r="J176" s="11"/>
      <c r="K176" s="30"/>
      <c r="L176" s="11"/>
    </row>
    <row r="177" spans="1:12" x14ac:dyDescent="0.4">
      <c r="A177" s="12"/>
      <c r="B177" s="12"/>
      <c r="C177" s="12"/>
      <c r="D177" s="20"/>
      <c r="E177" s="20"/>
      <c r="F177" s="10"/>
      <c r="G177" s="10"/>
      <c r="H177" s="10"/>
      <c r="I177" s="12"/>
      <c r="J177" s="11"/>
      <c r="K177" s="30"/>
      <c r="L177" s="11"/>
    </row>
    <row r="178" spans="1:12" x14ac:dyDescent="0.4">
      <c r="A178" s="12"/>
      <c r="B178" s="12"/>
      <c r="C178" s="12"/>
      <c r="D178" s="20"/>
      <c r="E178" s="20"/>
      <c r="F178" s="10"/>
      <c r="G178" s="10"/>
      <c r="H178" s="10"/>
      <c r="I178" s="12"/>
      <c r="J178" s="11"/>
      <c r="K178" s="30"/>
      <c r="L178" s="11"/>
    </row>
    <row r="179" spans="1:12" x14ac:dyDescent="0.4">
      <c r="A179" s="12"/>
      <c r="B179" s="12"/>
      <c r="C179" s="12"/>
      <c r="D179" s="20"/>
      <c r="E179" s="20"/>
      <c r="F179" s="10"/>
      <c r="G179" s="10"/>
      <c r="H179" s="10"/>
      <c r="I179" s="12"/>
      <c r="J179" s="11"/>
      <c r="K179" s="30"/>
      <c r="L179" s="11"/>
    </row>
    <row r="180" spans="1:12" x14ac:dyDescent="0.4">
      <c r="A180" s="12"/>
      <c r="B180" s="12"/>
      <c r="C180" s="12"/>
      <c r="D180" s="20"/>
      <c r="E180" s="20"/>
      <c r="F180" s="10"/>
      <c r="G180" s="10"/>
      <c r="H180" s="10"/>
      <c r="I180" s="12"/>
      <c r="J180" s="11"/>
      <c r="K180" s="30"/>
      <c r="L180" s="11"/>
    </row>
    <row r="181" spans="1:12" x14ac:dyDescent="0.4">
      <c r="A181" s="12"/>
      <c r="B181" s="12"/>
      <c r="C181" s="12"/>
      <c r="D181" s="20"/>
      <c r="E181" s="20"/>
      <c r="F181" s="10"/>
      <c r="G181" s="10"/>
      <c r="H181" s="10"/>
      <c r="I181" s="12"/>
      <c r="J181" s="11"/>
      <c r="K181" s="30"/>
      <c r="L181" s="11"/>
    </row>
    <row r="182" spans="1:12" x14ac:dyDescent="0.4">
      <c r="B182" s="12"/>
      <c r="C182" s="12"/>
      <c r="D182" s="60"/>
      <c r="E182" s="20"/>
      <c r="F182" s="10"/>
      <c r="G182" s="10"/>
      <c r="H182" s="10"/>
      <c r="I182" s="12"/>
      <c r="J182" s="11"/>
      <c r="K182" s="12"/>
      <c r="L182" s="11"/>
    </row>
    <row r="183" spans="1:12" x14ac:dyDescent="0.4">
      <c r="A183" s="12"/>
      <c r="B183" s="12"/>
      <c r="C183" s="12"/>
      <c r="D183" s="20"/>
      <c r="E183" s="20"/>
      <c r="F183" s="20"/>
      <c r="G183" s="20"/>
      <c r="H183" s="20"/>
      <c r="I183" s="12"/>
      <c r="J183" s="11"/>
      <c r="K183" s="12"/>
      <c r="L183" s="11"/>
    </row>
    <row r="184" spans="1:12" x14ac:dyDescent="0.4">
      <c r="A184" s="12"/>
      <c r="B184" s="12"/>
      <c r="C184" s="12"/>
      <c r="D184" s="20"/>
      <c r="E184" s="20"/>
      <c r="F184" s="10"/>
      <c r="G184" s="10"/>
      <c r="H184" s="10"/>
      <c r="I184" s="12"/>
      <c r="J184" s="11"/>
      <c r="K184" s="12"/>
      <c r="L184" s="11"/>
    </row>
    <row r="185" spans="1:12" x14ac:dyDescent="0.4">
      <c r="A185" s="12"/>
      <c r="B185" s="13"/>
      <c r="C185" s="12"/>
      <c r="D185" s="61"/>
      <c r="E185" s="20"/>
      <c r="F185" s="11"/>
      <c r="G185" s="10"/>
      <c r="H185" s="11"/>
      <c r="I185" s="13"/>
      <c r="J185" s="11"/>
      <c r="K185" s="13"/>
      <c r="L185" s="11"/>
    </row>
    <row r="186" spans="1:12" x14ac:dyDescent="0.4">
      <c r="D186" s="122"/>
      <c r="E186" s="122"/>
      <c r="F186" s="122"/>
      <c r="G186" s="122"/>
      <c r="H186" s="122"/>
    </row>
    <row r="187" spans="1:12" x14ac:dyDescent="0.4">
      <c r="D187" s="122"/>
      <c r="E187" s="122"/>
      <c r="F187" s="122"/>
      <c r="G187" s="122"/>
      <c r="H187" s="122"/>
    </row>
    <row r="188" spans="1:12" x14ac:dyDescent="0.4">
      <c r="A188" s="122"/>
      <c r="B188" s="18" t="s">
        <v>21</v>
      </c>
      <c r="C188" s="122"/>
      <c r="D188" s="18"/>
      <c r="E188" s="122"/>
      <c r="F188" s="18" t="s">
        <v>21</v>
      </c>
      <c r="G188" s="122"/>
      <c r="H188" s="122"/>
      <c r="I188" s="122"/>
      <c r="J188" s="122"/>
      <c r="K188" s="122"/>
      <c r="L188" s="122"/>
    </row>
    <row r="189" spans="1:12" x14ac:dyDescent="0.4">
      <c r="A189" s="122"/>
      <c r="B189" s="18"/>
      <c r="C189" s="122"/>
      <c r="D189" s="18"/>
      <c r="E189" s="122"/>
      <c r="F189" s="18"/>
      <c r="G189" s="122"/>
      <c r="H189" s="122"/>
      <c r="I189" s="122"/>
      <c r="J189" s="122"/>
      <c r="K189" s="122"/>
      <c r="L189" s="122"/>
    </row>
    <row r="190" spans="1:12" x14ac:dyDescent="0.4">
      <c r="A190" s="138"/>
      <c r="B190" s="138"/>
      <c r="C190" s="138"/>
      <c r="D190" s="138"/>
      <c r="E190" s="138"/>
      <c r="F190" s="138"/>
      <c r="G190" s="138"/>
      <c r="H190" s="138"/>
      <c r="I190" s="138"/>
      <c r="J190" s="138"/>
      <c r="K190" s="138"/>
      <c r="L190" s="138"/>
    </row>
  </sheetData>
  <mergeCells count="30">
    <mergeCell ref="F149:H149"/>
    <mergeCell ref="J149:L149"/>
    <mergeCell ref="F150:L150"/>
    <mergeCell ref="A190:L190"/>
    <mergeCell ref="F104:L104"/>
    <mergeCell ref="A145:L145"/>
    <mergeCell ref="A146:L146"/>
    <mergeCell ref="A147:L147"/>
    <mergeCell ref="F148:L148"/>
    <mergeCell ref="A99:L99"/>
    <mergeCell ref="A100:L100"/>
    <mergeCell ref="A101:L101"/>
    <mergeCell ref="F102:L102"/>
    <mergeCell ref="F103:H103"/>
    <mergeCell ref="J103:L103"/>
    <mergeCell ref="A50:L50"/>
    <mergeCell ref="A97:L97"/>
    <mergeCell ref="F53:L53"/>
    <mergeCell ref="F54:H54"/>
    <mergeCell ref="J54:L54"/>
    <mergeCell ref="A51:L51"/>
    <mergeCell ref="A52:L52"/>
    <mergeCell ref="F55:L55"/>
    <mergeCell ref="F7:L7"/>
    <mergeCell ref="A2:L2"/>
    <mergeCell ref="A3:L3"/>
    <mergeCell ref="F6:H6"/>
    <mergeCell ref="A4:L4"/>
    <mergeCell ref="F5:L5"/>
    <mergeCell ref="J6:L6"/>
  </mergeCells>
  <phoneticPr fontId="0" type="noConversion"/>
  <conditionalFormatting sqref="K73:K74 I73:I74 G73:G74 E71:E74 F71:G71 K35:K36 I36 G35:G36 I35:J35 E33:E36 F33:G33 I33:K33 I71:K71">
    <cfRule type="expression" priority="11" stopIfTrue="1">
      <formula>"if(E11&gt;0,#,##0;(#,##0),"-")"</formula>
    </cfRule>
  </conditionalFormatting>
  <conditionalFormatting sqref="L71">
    <cfRule type="expression" priority="6" stopIfTrue="1">
      <formula>"if(E11&gt;0,#,##0;(#,##0),"-")"</formula>
    </cfRule>
  </conditionalFormatting>
  <conditionalFormatting sqref="H33">
    <cfRule type="expression" priority="9" stopIfTrue="1">
      <formula>"if(E11&gt;0,#,##0;(#,##0),"-")"</formula>
    </cfRule>
  </conditionalFormatting>
  <conditionalFormatting sqref="L35 L33">
    <cfRule type="expression" priority="8" stopIfTrue="1">
      <formula>"if(E11&gt;0,#,##0;(#,##0),"-")"</formula>
    </cfRule>
  </conditionalFormatting>
  <conditionalFormatting sqref="H71">
    <cfRule type="expression" priority="7" stopIfTrue="1">
      <formula>"if(E11&gt;0,#,##0;(#,##0),"-")"</formula>
    </cfRule>
  </conditionalFormatting>
  <conditionalFormatting sqref="K168:K169 I168:I169 G168:G169 E166:E169 F166:G166 K130:K131 I131 G130:G131 I130:J130 E128:E131 F128:G128 I128:K128 I166:K166">
    <cfRule type="expression" priority="5" stopIfTrue="1">
      <formula>"if(E11&gt;0,#,##0;(#,##0),"-")"</formula>
    </cfRule>
  </conditionalFormatting>
  <conditionalFormatting sqref="L166">
    <cfRule type="expression" priority="1" stopIfTrue="1">
      <formula>"if(E11&gt;0,#,##0;(#,##0),"-")"</formula>
    </cfRule>
  </conditionalFormatting>
  <conditionalFormatting sqref="H128">
    <cfRule type="expression" priority="4" stopIfTrue="1">
      <formula>"if(E11&gt;0,#,##0;(#,##0),"-")"</formula>
    </cfRule>
  </conditionalFormatting>
  <conditionalFormatting sqref="L130 L128">
    <cfRule type="expression" priority="3" stopIfTrue="1">
      <formula>"if(E11&gt;0,#,##0;(#,##0),"-")"</formula>
    </cfRule>
  </conditionalFormatting>
  <conditionalFormatting sqref="H166">
    <cfRule type="expression" priority="2" stopIfTrue="1">
      <formula>"if(E11&gt;0,#,##0;(#,##0),"-")"</formula>
    </cfRule>
  </conditionalFormatting>
  <pageMargins left="0.51" right="0" top="0.59055118110236204" bottom="0" header="0.43307086614173201" footer="0"/>
  <pageSetup paperSize="9" scale="95" firstPageNumber="6" fitToHeight="4" orientation="portrait" useFirstPageNumber="1" r:id="rId1"/>
  <headerFooter alignWithMargins="0">
    <oddHeader>&amp;L&amp;"Angsana New,Regular"สำนักงาน เอ. เอ็ม. ที. แอสโซซิเอท</oddHeader>
    <oddFooter>&amp;C&amp;"Angsana New,Regular"&amp;P</oddFooter>
  </headerFooter>
  <rowBreaks count="3" manualBreakCount="3">
    <brk id="48" max="11" man="1"/>
    <brk id="97" max="11" man="1"/>
    <brk id="143" max="11" man="1"/>
  </rowBreaks>
  <ignoredErrors>
    <ignoredError sqref="G56 I56 K56 K8 I8 G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40"/>
  <sheetViews>
    <sheetView view="pageBreakPreview" zoomScaleNormal="86" zoomScaleSheetLayoutView="100" workbookViewId="0">
      <selection activeCell="A32" sqref="A32"/>
    </sheetView>
  </sheetViews>
  <sheetFormatPr defaultRowHeight="18" x14ac:dyDescent="0.4"/>
  <cols>
    <col min="1" max="1" width="39.42578125" style="5" customWidth="1"/>
    <col min="2" max="2" width="6.5703125" style="5" customWidth="1"/>
    <col min="3" max="3" width="0.7109375" style="5" customWidth="1"/>
    <col min="4" max="4" width="11.7109375" style="5" bestFit="1" customWidth="1"/>
    <col min="5" max="5" width="1" style="5" customWidth="1"/>
    <col min="6" max="6" width="12.28515625" style="5" customWidth="1"/>
    <col min="7" max="7" width="1" style="5" customWidth="1"/>
    <col min="8" max="8" width="11.85546875" style="5" customWidth="1"/>
    <col min="9" max="9" width="1" style="5" hidden="1" customWidth="1"/>
    <col min="10" max="10" width="11.85546875" style="5" hidden="1" customWidth="1"/>
    <col min="11" max="11" width="1.28515625" style="5" hidden="1" customWidth="1"/>
    <col min="12" max="12" width="11.85546875" style="5" hidden="1" customWidth="1"/>
    <col min="13" max="13" width="1.140625" style="5" customWidth="1"/>
    <col min="14" max="14" width="12" style="5" bestFit="1" customWidth="1"/>
    <col min="15" max="15" width="1.140625" style="5" customWidth="1"/>
    <col min="16" max="16" width="12.7109375" style="5" customWidth="1"/>
    <col min="17" max="17" width="1" style="5" customWidth="1"/>
    <col min="18" max="18" width="13.28515625" style="5" customWidth="1"/>
    <col min="19" max="19" width="1" style="5" hidden="1" customWidth="1"/>
    <col min="20" max="20" width="14.7109375" style="5" hidden="1" customWidth="1"/>
    <col min="21" max="21" width="1" style="5" customWidth="1"/>
    <col min="22" max="22" width="13.28515625" style="5" customWidth="1"/>
    <col min="23" max="23" width="1" style="5" customWidth="1"/>
    <col min="24" max="24" width="12.85546875" style="5" bestFit="1" customWidth="1"/>
    <col min="25" max="25" width="0.7109375" style="5" customWidth="1"/>
    <col min="26" max="26" width="11.85546875" style="5" customWidth="1"/>
    <col min="27" max="27" width="0.7109375" style="5" customWidth="1"/>
    <col min="28" max="28" width="14.140625" style="5" customWidth="1"/>
    <col min="29" max="29" width="11.28515625" style="5" hidden="1" customWidth="1"/>
    <col min="30" max="30" width="10.5703125" style="5" customWidth="1"/>
    <col min="31" max="31" width="16.85546875" style="5" customWidth="1"/>
    <col min="32" max="16384" width="9.140625" style="5"/>
  </cols>
  <sheetData>
    <row r="1" spans="1:31" ht="16.5" customHeight="1" x14ac:dyDescent="0.4">
      <c r="Z1" s="139" t="s">
        <v>207</v>
      </c>
      <c r="AA1" s="139"/>
      <c r="AB1" s="139"/>
    </row>
    <row r="2" spans="1:31" x14ac:dyDescent="0.4">
      <c r="A2" s="137" t="s">
        <v>52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  <c r="AA2" s="137"/>
      <c r="AB2" s="137"/>
    </row>
    <row r="3" spans="1:31" x14ac:dyDescent="0.4">
      <c r="A3" s="137" t="s">
        <v>127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  <c r="W3" s="137"/>
      <c r="X3" s="137"/>
      <c r="Y3" s="137"/>
      <c r="Z3" s="137"/>
      <c r="AA3" s="137"/>
      <c r="AB3" s="137"/>
    </row>
    <row r="4" spans="1:31" x14ac:dyDescent="0.4">
      <c r="A4" s="137" t="s">
        <v>34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  <c r="W4" s="137"/>
      <c r="X4" s="137"/>
      <c r="Y4" s="137"/>
      <c r="Z4" s="137"/>
      <c r="AA4" s="137"/>
      <c r="AB4" s="137"/>
    </row>
    <row r="5" spans="1:31" x14ac:dyDescent="0.4">
      <c r="A5" s="137" t="s">
        <v>217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37"/>
      <c r="AB5" s="137"/>
    </row>
    <row r="6" spans="1:31" ht="5.25" customHeight="1" x14ac:dyDescent="0.4">
      <c r="A6" s="22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</row>
    <row r="7" spans="1:31" ht="17.25" customHeight="1" x14ac:dyDescent="0.4">
      <c r="A7" s="22"/>
      <c r="B7" s="115"/>
      <c r="C7" s="115"/>
      <c r="D7" s="140" t="s">
        <v>13</v>
      </c>
      <c r="E7" s="140"/>
      <c r="F7" s="140"/>
      <c r="G7" s="140"/>
      <c r="H7" s="140"/>
      <c r="I7" s="140"/>
      <c r="J7" s="140"/>
      <c r="K7" s="140"/>
      <c r="L7" s="140"/>
      <c r="M7" s="140"/>
      <c r="N7" s="140"/>
      <c r="O7" s="140"/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</row>
    <row r="8" spans="1:31" x14ac:dyDescent="0.4">
      <c r="D8" s="8"/>
      <c r="E8" s="8"/>
      <c r="F8" s="8"/>
      <c r="G8" s="8"/>
      <c r="H8" s="8"/>
      <c r="I8" s="8"/>
      <c r="J8" s="50" t="s">
        <v>70</v>
      </c>
      <c r="K8" s="24"/>
      <c r="L8" s="24" t="s">
        <v>65</v>
      </c>
      <c r="M8" s="24"/>
      <c r="N8" s="135" t="s">
        <v>19</v>
      </c>
      <c r="O8" s="135"/>
      <c r="P8" s="135"/>
      <c r="Q8" s="25"/>
      <c r="R8" s="141" t="s">
        <v>123</v>
      </c>
      <c r="S8" s="141"/>
      <c r="T8" s="141"/>
      <c r="U8" s="141"/>
      <c r="V8" s="141"/>
      <c r="W8" s="25"/>
      <c r="X8" s="62"/>
      <c r="Y8" s="62"/>
      <c r="Z8" s="62" t="s">
        <v>108</v>
      </c>
    </row>
    <row r="9" spans="1:31" x14ac:dyDescent="0.4">
      <c r="D9" s="8"/>
      <c r="E9" s="8"/>
      <c r="F9" s="24" t="s">
        <v>170</v>
      </c>
      <c r="G9" s="8"/>
      <c r="H9" s="24"/>
      <c r="I9" s="8"/>
      <c r="J9" s="50"/>
      <c r="K9" s="24"/>
      <c r="L9" s="24"/>
      <c r="M9" s="24"/>
      <c r="N9" s="25"/>
      <c r="O9" s="25"/>
      <c r="P9" s="25"/>
      <c r="Q9" s="25"/>
      <c r="R9" s="24" t="s">
        <v>152</v>
      </c>
      <c r="S9" s="25"/>
      <c r="T9" s="99" t="s">
        <v>155</v>
      </c>
      <c r="U9" s="25"/>
      <c r="V9" s="66" t="s">
        <v>114</v>
      </c>
      <c r="W9" s="25"/>
      <c r="X9" s="25" t="s">
        <v>99</v>
      </c>
      <c r="Y9" s="25"/>
      <c r="Z9" s="25" t="s">
        <v>109</v>
      </c>
    </row>
    <row r="10" spans="1:31" x14ac:dyDescent="0.4">
      <c r="D10" s="26" t="s">
        <v>22</v>
      </c>
      <c r="E10" s="26"/>
      <c r="F10" s="24" t="s">
        <v>171</v>
      </c>
      <c r="G10" s="26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39" t="s">
        <v>23</v>
      </c>
      <c r="O10" s="32"/>
      <c r="P10" s="114"/>
      <c r="Q10" s="114"/>
      <c r="R10" s="113" t="s">
        <v>154</v>
      </c>
      <c r="S10" s="24"/>
      <c r="T10" s="97" t="s">
        <v>156</v>
      </c>
      <c r="U10" s="24"/>
      <c r="V10" s="24" t="s">
        <v>115</v>
      </c>
      <c r="W10" s="114"/>
      <c r="X10" s="25" t="s">
        <v>100</v>
      </c>
      <c r="Y10" s="25"/>
      <c r="Z10" s="25" t="s">
        <v>110</v>
      </c>
    </row>
    <row r="11" spans="1:31" x14ac:dyDescent="0.4">
      <c r="B11" s="20"/>
      <c r="D11" s="33" t="s">
        <v>24</v>
      </c>
      <c r="E11" s="28"/>
      <c r="F11" s="118" t="s">
        <v>25</v>
      </c>
      <c r="G11" s="28"/>
      <c r="H11" s="118" t="s">
        <v>66</v>
      </c>
      <c r="I11" s="27"/>
      <c r="J11" s="52" t="s">
        <v>72</v>
      </c>
      <c r="K11" s="27"/>
      <c r="L11" s="118"/>
      <c r="M11" s="27"/>
      <c r="N11" s="40" t="s">
        <v>20</v>
      </c>
      <c r="O11" s="32"/>
      <c r="P11" s="116" t="s">
        <v>3</v>
      </c>
      <c r="Q11" s="25"/>
      <c r="R11" s="118" t="s">
        <v>153</v>
      </c>
      <c r="S11" s="27"/>
      <c r="T11" s="98" t="s">
        <v>157</v>
      </c>
      <c r="U11" s="27"/>
      <c r="V11" s="118" t="s">
        <v>122</v>
      </c>
      <c r="W11" s="25"/>
      <c r="X11" s="116"/>
      <c r="Y11" s="25"/>
      <c r="Z11" s="116" t="s">
        <v>111</v>
      </c>
      <c r="AB11" s="112" t="s">
        <v>28</v>
      </c>
      <c r="AE11" s="27"/>
    </row>
    <row r="12" spans="1:31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25"/>
      <c r="O12" s="27"/>
      <c r="P12" s="37"/>
      <c r="Q12" s="37"/>
      <c r="R12" s="37"/>
      <c r="S12" s="37"/>
      <c r="T12" s="37"/>
      <c r="U12" s="37"/>
      <c r="V12" s="37"/>
      <c r="W12" s="37"/>
      <c r="X12" s="37"/>
      <c r="Y12" s="28"/>
      <c r="Z12" s="28"/>
      <c r="AB12" s="37"/>
    </row>
    <row r="13" spans="1:31" x14ac:dyDescent="0.4">
      <c r="A13" s="12" t="s">
        <v>193</v>
      </c>
      <c r="B13" s="29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76">
        <v>0</v>
      </c>
      <c r="K13" s="76"/>
      <c r="L13" s="76">
        <v>0</v>
      </c>
      <c r="M13" s="76"/>
      <c r="N13" s="76">
        <v>70591864.099999994</v>
      </c>
      <c r="O13" s="76"/>
      <c r="P13" s="76">
        <v>1508089456.55</v>
      </c>
      <c r="Q13" s="76"/>
      <c r="R13" s="76">
        <v>-2584557.6800000002</v>
      </c>
      <c r="S13" s="76"/>
      <c r="T13" s="76">
        <v>0</v>
      </c>
      <c r="U13" s="76"/>
      <c r="V13" s="76">
        <f>+T13+R13</f>
        <v>-2584557.6800000002</v>
      </c>
      <c r="W13" s="76"/>
      <c r="X13" s="76">
        <f>SUM(D13:P13)+V13</f>
        <v>2425687528.3300004</v>
      </c>
      <c r="Y13" s="76"/>
      <c r="Z13" s="76">
        <v>76294300.530000001</v>
      </c>
      <c r="AA13" s="68"/>
      <c r="AB13" s="76">
        <f>+X13+Z13</f>
        <v>2501981828.8600006</v>
      </c>
    </row>
    <row r="14" spans="1:31" ht="8.25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59"/>
      <c r="AB14" s="76"/>
    </row>
    <row r="15" spans="1:31" x14ac:dyDescent="0.4">
      <c r="A15" s="12" t="s">
        <v>128</v>
      </c>
      <c r="B15" s="29"/>
      <c r="C15" s="29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  <c r="W15" s="76"/>
      <c r="X15" s="76"/>
      <c r="Y15" s="76"/>
      <c r="Z15" s="76"/>
      <c r="AA15" s="59"/>
      <c r="AB15" s="76"/>
    </row>
    <row r="16" spans="1:31" x14ac:dyDescent="0.4">
      <c r="A16" s="5" t="s">
        <v>151</v>
      </c>
      <c r="B16" s="20">
        <v>21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/>
      <c r="K16" s="76"/>
      <c r="L16" s="76"/>
      <c r="M16" s="76"/>
      <c r="N16" s="76">
        <v>0</v>
      </c>
      <c r="O16" s="59"/>
      <c r="P16" s="76">
        <v>-169128145.97999999</v>
      </c>
      <c r="Q16" s="76"/>
      <c r="R16" s="76">
        <v>0</v>
      </c>
      <c r="S16" s="76"/>
      <c r="T16" s="76">
        <v>0</v>
      </c>
      <c r="U16" s="76"/>
      <c r="V16" s="76">
        <f>+T16+R16</f>
        <v>0</v>
      </c>
      <c r="W16" s="76"/>
      <c r="X16" s="76">
        <f>SUM(D16:P16)+V16</f>
        <v>-169128145.97999999</v>
      </c>
      <c r="Y16" s="76"/>
      <c r="Z16" s="76">
        <v>0</v>
      </c>
      <c r="AA16" s="59"/>
      <c r="AB16" s="76">
        <f>+X16+Z16</f>
        <v>-169128145.97999999</v>
      </c>
    </row>
    <row r="17" spans="1:30" x14ac:dyDescent="0.4">
      <c r="A17" s="5" t="s">
        <v>198</v>
      </c>
      <c r="B17" s="113"/>
      <c r="D17" s="76">
        <v>0</v>
      </c>
      <c r="E17" s="76"/>
      <c r="F17" s="76">
        <v>0</v>
      </c>
      <c r="G17" s="59"/>
      <c r="H17" s="76">
        <v>0</v>
      </c>
      <c r="I17" s="76"/>
      <c r="J17" s="76"/>
      <c r="K17" s="76"/>
      <c r="L17" s="76"/>
      <c r="M17" s="76"/>
      <c r="N17" s="76">
        <v>0</v>
      </c>
      <c r="O17" s="59"/>
      <c r="P17" s="76">
        <f>+'งบกำไรขาดทุน Q2_62'!H34</f>
        <v>18155994.760000031</v>
      </c>
      <c r="Q17" s="76"/>
      <c r="R17" s="76">
        <f>+'งบกำไรขาดทุน Q2_62'!H62</f>
        <v>-6042888.2999999998</v>
      </c>
      <c r="S17" s="76"/>
      <c r="T17" s="76">
        <f>-T19</f>
        <v>0</v>
      </c>
      <c r="U17" s="76"/>
      <c r="V17" s="76">
        <f>+T17+R17</f>
        <v>-6042888.2999999998</v>
      </c>
      <c r="W17" s="76"/>
      <c r="X17" s="76">
        <f>SUM(D17:P17)+V17</f>
        <v>12113106.460000031</v>
      </c>
      <c r="Y17" s="76"/>
      <c r="Z17" s="76">
        <v>-404245.47</v>
      </c>
      <c r="AA17" s="44"/>
      <c r="AB17" s="76">
        <f>+X17+Z17</f>
        <v>11708860.99000003</v>
      </c>
    </row>
    <row r="18" spans="1:30" hidden="1" x14ac:dyDescent="0.4">
      <c r="A18" s="12" t="s">
        <v>178</v>
      </c>
      <c r="B18" s="113"/>
      <c r="D18" s="76"/>
      <c r="E18" s="76"/>
      <c r="F18" s="76"/>
      <c r="G18" s="59"/>
      <c r="H18" s="76"/>
      <c r="I18" s="76"/>
      <c r="J18" s="76"/>
      <c r="K18" s="76"/>
      <c r="L18" s="76"/>
      <c r="M18" s="76"/>
      <c r="N18" s="76"/>
      <c r="O18" s="59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44"/>
      <c r="AB18" s="76"/>
    </row>
    <row r="19" spans="1:30" hidden="1" x14ac:dyDescent="0.4">
      <c r="A19" s="12" t="s">
        <v>179</v>
      </c>
      <c r="B19" s="113"/>
      <c r="D19" s="76">
        <v>0</v>
      </c>
      <c r="E19" s="76"/>
      <c r="F19" s="76">
        <v>0</v>
      </c>
      <c r="G19" s="76"/>
      <c r="H19" s="76">
        <v>0</v>
      </c>
      <c r="I19" s="76"/>
      <c r="J19" s="76"/>
      <c r="K19" s="76"/>
      <c r="L19" s="76"/>
      <c r="M19" s="76"/>
      <c r="N19" s="76">
        <v>0</v>
      </c>
      <c r="O19" s="59"/>
      <c r="P19" s="76">
        <v>0</v>
      </c>
      <c r="Q19" s="76"/>
      <c r="R19" s="76">
        <v>0</v>
      </c>
      <c r="S19" s="76"/>
      <c r="T19" s="76">
        <f>-P19</f>
        <v>0</v>
      </c>
      <c r="U19" s="76"/>
      <c r="V19" s="76">
        <f>+T19+R19</f>
        <v>0</v>
      </c>
      <c r="W19" s="76"/>
      <c r="X19" s="76">
        <f>SUM(D19:P19)+V19</f>
        <v>0</v>
      </c>
      <c r="Y19" s="76"/>
      <c r="Z19" s="76">
        <v>0</v>
      </c>
      <c r="AA19" s="59"/>
      <c r="AB19" s="76">
        <f>+X19+Z19</f>
        <v>0</v>
      </c>
    </row>
    <row r="20" spans="1:30" s="12" customFormat="1" ht="9" customHeight="1" x14ac:dyDescent="0.4">
      <c r="A20" s="5"/>
      <c r="B20" s="113"/>
      <c r="C20" s="5"/>
      <c r="D20" s="78"/>
      <c r="E20" s="76"/>
      <c r="F20" s="78"/>
      <c r="G20" s="68"/>
      <c r="H20" s="78"/>
      <c r="I20" s="76"/>
      <c r="J20" s="76"/>
      <c r="K20" s="76"/>
      <c r="L20" s="76"/>
      <c r="M20" s="76"/>
      <c r="N20" s="78"/>
      <c r="O20" s="90"/>
      <c r="P20" s="78"/>
      <c r="Q20" s="76"/>
      <c r="R20" s="78"/>
      <c r="S20" s="76"/>
      <c r="T20" s="78"/>
      <c r="U20" s="76"/>
      <c r="V20" s="78"/>
      <c r="W20" s="76"/>
      <c r="X20" s="78"/>
      <c r="Y20" s="76"/>
      <c r="Z20" s="78"/>
      <c r="AA20" s="76"/>
      <c r="AB20" s="78"/>
    </row>
    <row r="21" spans="1:30" ht="18.75" thickBot="1" x14ac:dyDescent="0.45">
      <c r="A21" s="12" t="s">
        <v>222</v>
      </c>
      <c r="D21" s="88">
        <f>SUM(D13:D20)</f>
        <v>704700608.25</v>
      </c>
      <c r="E21" s="76"/>
      <c r="F21" s="88">
        <f>SUM(F13:F20)</f>
        <v>144890157.11000001</v>
      </c>
      <c r="G21" s="59"/>
      <c r="H21" s="88">
        <f>SUM(H13:H20)</f>
        <v>0</v>
      </c>
      <c r="I21" s="76"/>
      <c r="J21" s="88">
        <f>SUM(J13:J20)</f>
        <v>0</v>
      </c>
      <c r="K21" s="76"/>
      <c r="L21" s="88">
        <f>SUM(L13:L20)</f>
        <v>0</v>
      </c>
      <c r="M21" s="76"/>
      <c r="N21" s="88">
        <f>SUM(N13:N20)</f>
        <v>70591864.099999994</v>
      </c>
      <c r="O21" s="59"/>
      <c r="P21" s="88">
        <f>SUM(P13:P20)</f>
        <v>1357117305.3299999</v>
      </c>
      <c r="Q21" s="76"/>
      <c r="R21" s="88">
        <f>SUM(R13:R20)</f>
        <v>-8627445.9800000004</v>
      </c>
      <c r="S21" s="76"/>
      <c r="T21" s="88">
        <f>SUM(T13:T20)</f>
        <v>0</v>
      </c>
      <c r="U21" s="76"/>
      <c r="V21" s="88">
        <f>SUM(V13:V20)</f>
        <v>-8627445.9800000004</v>
      </c>
      <c r="W21" s="76"/>
      <c r="X21" s="88">
        <f>SUM(X13:X20)</f>
        <v>2268672488.8100004</v>
      </c>
      <c r="Y21" s="76"/>
      <c r="Z21" s="88">
        <f>SUM(Z13:Z20)</f>
        <v>75890055.060000002</v>
      </c>
      <c r="AA21" s="44"/>
      <c r="AB21" s="88">
        <f>SUM(AB13:AB20)</f>
        <v>2344562543.8700008</v>
      </c>
    </row>
    <row r="22" spans="1:30" ht="11.25" customHeight="1" thickTop="1" x14ac:dyDescent="0.4">
      <c r="A22" s="70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76"/>
      <c r="Y22" s="68"/>
      <c r="Z22" s="68"/>
      <c r="AA22" s="44"/>
      <c r="AB22" s="44"/>
    </row>
    <row r="23" spans="1:30" x14ac:dyDescent="0.4">
      <c r="A23" s="12" t="s">
        <v>199</v>
      </c>
      <c r="B23" s="29"/>
      <c r="C23" s="29"/>
      <c r="D23" s="76">
        <v>704700608.25</v>
      </c>
      <c r="E23" s="76"/>
      <c r="F23" s="76">
        <v>144890157.11000001</v>
      </c>
      <c r="G23" s="76"/>
      <c r="H23" s="76">
        <v>0</v>
      </c>
      <c r="I23" s="76"/>
      <c r="J23" s="76">
        <v>0</v>
      </c>
      <c r="K23" s="76"/>
      <c r="L23" s="76">
        <v>0</v>
      </c>
      <c r="M23" s="76"/>
      <c r="N23" s="76">
        <v>70591864.099999994</v>
      </c>
      <c r="O23" s="76"/>
      <c r="P23" s="76">
        <v>1217455873.73</v>
      </c>
      <c r="Q23" s="76"/>
      <c r="R23" s="76">
        <v>-23239103.050000001</v>
      </c>
      <c r="S23" s="76"/>
      <c r="T23" s="76">
        <v>0</v>
      </c>
      <c r="U23" s="76"/>
      <c r="V23" s="76">
        <f>+T23+R23</f>
        <v>-23239103.050000001</v>
      </c>
      <c r="W23" s="76"/>
      <c r="X23" s="76">
        <f>SUM(D23:P23)+V23</f>
        <v>2114399400.1400001</v>
      </c>
      <c r="Y23" s="76"/>
      <c r="Z23" s="76">
        <v>74941024.799999997</v>
      </c>
      <c r="AA23" s="68"/>
      <c r="AB23" s="76">
        <f>+X23+Z23</f>
        <v>2189340424.9400001</v>
      </c>
      <c r="AD23" s="70">
        <f>AB23-'งบแสดงฐานะการเงิน Q2_62'!H118</f>
        <v>0</v>
      </c>
    </row>
    <row r="24" spans="1:30" ht="7.5" customHeight="1" x14ac:dyDescent="0.4">
      <c r="A24" s="12"/>
      <c r="B24" s="29"/>
      <c r="C24" s="29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59"/>
      <c r="AB24" s="76"/>
    </row>
    <row r="25" spans="1:30" x14ac:dyDescent="0.4">
      <c r="A25" s="12" t="s">
        <v>128</v>
      </c>
      <c r="B25" s="29"/>
      <c r="C25" s="29"/>
      <c r="D25" s="76"/>
      <c r="E25" s="76"/>
      <c r="F25" s="76"/>
      <c r="G25" s="76"/>
      <c r="H25" s="76"/>
      <c r="I25" s="76"/>
      <c r="J25" s="76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76"/>
      <c r="X25" s="76"/>
      <c r="Y25" s="76"/>
      <c r="Z25" s="76"/>
      <c r="AA25" s="59"/>
      <c r="AB25" s="76"/>
    </row>
    <row r="26" spans="1:30" x14ac:dyDescent="0.4">
      <c r="A26" s="12" t="s">
        <v>226</v>
      </c>
      <c r="B26" s="20">
        <v>19</v>
      </c>
      <c r="C26" s="29"/>
      <c r="D26" s="76">
        <v>0</v>
      </c>
      <c r="E26" s="76"/>
      <c r="F26" s="76">
        <v>0</v>
      </c>
      <c r="G26" s="76"/>
      <c r="H26" s="76">
        <v>465250</v>
      </c>
      <c r="I26" s="76"/>
      <c r="J26" s="76"/>
      <c r="K26" s="76"/>
      <c r="L26" s="76"/>
      <c r="M26" s="76"/>
      <c r="N26" s="76">
        <v>0</v>
      </c>
      <c r="O26" s="59"/>
      <c r="P26" s="76">
        <v>0</v>
      </c>
      <c r="Q26" s="76"/>
      <c r="R26" s="76">
        <v>0</v>
      </c>
      <c r="S26" s="76"/>
      <c r="T26" s="76">
        <v>0</v>
      </c>
      <c r="U26" s="76"/>
      <c r="V26" s="76">
        <f>+T26+R26</f>
        <v>0</v>
      </c>
      <c r="W26" s="76"/>
      <c r="X26" s="76">
        <f>SUM(D26:P26)+V26</f>
        <v>465250</v>
      </c>
      <c r="Y26" s="76"/>
      <c r="Z26" s="76">
        <v>0</v>
      </c>
      <c r="AA26" s="59"/>
      <c r="AB26" s="76">
        <f>+X26+Z26</f>
        <v>465250</v>
      </c>
    </row>
    <row r="27" spans="1:30" x14ac:dyDescent="0.4">
      <c r="A27" s="5" t="s">
        <v>151</v>
      </c>
      <c r="B27" s="20">
        <v>21</v>
      </c>
      <c r="C27" s="29"/>
      <c r="D27" s="76">
        <v>0</v>
      </c>
      <c r="E27" s="76"/>
      <c r="F27" s="76">
        <v>0</v>
      </c>
      <c r="G27" s="76"/>
      <c r="H27" s="76">
        <v>0</v>
      </c>
      <c r="I27" s="76"/>
      <c r="J27" s="76"/>
      <c r="K27" s="76"/>
      <c r="L27" s="76"/>
      <c r="M27" s="76"/>
      <c r="N27" s="76">
        <v>0</v>
      </c>
      <c r="O27" s="59"/>
      <c r="P27" s="76">
        <v>-112752097.31999999</v>
      </c>
      <c r="Q27" s="76"/>
      <c r="R27" s="76">
        <v>0</v>
      </c>
      <c r="S27" s="76"/>
      <c r="T27" s="76">
        <v>0</v>
      </c>
      <c r="U27" s="76"/>
      <c r="V27" s="76">
        <f>+T27+R27</f>
        <v>0</v>
      </c>
      <c r="W27" s="76"/>
      <c r="X27" s="76">
        <f>SUM(D27:P27)+V27</f>
        <v>-112752097.31999999</v>
      </c>
      <c r="Y27" s="76"/>
      <c r="Z27" s="76">
        <v>0</v>
      </c>
      <c r="AA27" s="59"/>
      <c r="AB27" s="76">
        <f>+X27+Z27</f>
        <v>-112752097.31999999</v>
      </c>
    </row>
    <row r="28" spans="1:30" x14ac:dyDescent="0.4">
      <c r="A28" s="12" t="s">
        <v>198</v>
      </c>
      <c r="B28" s="20"/>
      <c r="C28" s="29"/>
      <c r="D28" s="76">
        <v>0</v>
      </c>
      <c r="E28" s="76"/>
      <c r="F28" s="76">
        <v>0</v>
      </c>
      <c r="G28" s="76"/>
      <c r="H28" s="76">
        <v>0</v>
      </c>
      <c r="I28" s="76"/>
      <c r="J28" s="76"/>
      <c r="K28" s="76"/>
      <c r="L28" s="76"/>
      <c r="M28" s="76"/>
      <c r="N28" s="76">
        <v>0</v>
      </c>
      <c r="O28" s="76"/>
      <c r="P28" s="76">
        <f>+'งบกำไรขาดทุน Q2_62'!F34</f>
        <v>96359082.980000004</v>
      </c>
      <c r="Q28" s="76"/>
      <c r="R28" s="76">
        <f>+'งบกำไรขาดทุน Q2_62'!F62</f>
        <v>-14866736.73</v>
      </c>
      <c r="S28" s="76"/>
      <c r="T28" s="76">
        <v>0</v>
      </c>
      <c r="U28" s="76"/>
      <c r="V28" s="76">
        <f>+T28+R28</f>
        <v>-14866736.73</v>
      </c>
      <c r="W28" s="76"/>
      <c r="X28" s="76">
        <f>SUM(D28:P28)+V28</f>
        <v>81492346.25</v>
      </c>
      <c r="Y28" s="76"/>
      <c r="Z28" s="76">
        <f>+'งบกำไรขาดทุน Q2_62'!F35</f>
        <v>5936094.9699999997</v>
      </c>
      <c r="AA28" s="76"/>
      <c r="AB28" s="76">
        <f>+X28+Z28</f>
        <v>87428441.219999999</v>
      </c>
    </row>
    <row r="29" spans="1:30" hidden="1" x14ac:dyDescent="0.4">
      <c r="A29" s="12" t="s">
        <v>178</v>
      </c>
      <c r="B29" s="113"/>
      <c r="D29" s="76"/>
      <c r="E29" s="76"/>
      <c r="F29" s="76"/>
      <c r="G29" s="59"/>
      <c r="H29" s="76"/>
      <c r="I29" s="76"/>
      <c r="J29" s="76"/>
      <c r="K29" s="76"/>
      <c r="L29" s="76"/>
      <c r="M29" s="76"/>
      <c r="N29" s="76"/>
      <c r="O29" s="59"/>
      <c r="P29" s="76"/>
      <c r="Q29" s="76"/>
      <c r="R29" s="76"/>
      <c r="S29" s="76"/>
      <c r="T29" s="76"/>
      <c r="U29" s="76"/>
      <c r="V29" s="76"/>
      <c r="W29" s="76"/>
      <c r="X29" s="76"/>
      <c r="Y29" s="76"/>
      <c r="Z29" s="76"/>
      <c r="AA29" s="44"/>
      <c r="AB29" s="76"/>
    </row>
    <row r="30" spans="1:30" hidden="1" x14ac:dyDescent="0.4">
      <c r="A30" s="12" t="s">
        <v>179</v>
      </c>
      <c r="B30" s="113"/>
      <c r="D30" s="76">
        <v>0</v>
      </c>
      <c r="E30" s="76"/>
      <c r="F30" s="76">
        <v>0</v>
      </c>
      <c r="G30" s="76"/>
      <c r="H30" s="76">
        <v>0</v>
      </c>
      <c r="I30" s="76"/>
      <c r="J30" s="76"/>
      <c r="K30" s="76"/>
      <c r="L30" s="76"/>
      <c r="M30" s="76"/>
      <c r="N30" s="76">
        <v>0</v>
      </c>
      <c r="O30" s="59"/>
      <c r="P30" s="76">
        <v>0</v>
      </c>
      <c r="Q30" s="76"/>
      <c r="R30" s="76">
        <v>0</v>
      </c>
      <c r="S30" s="76"/>
      <c r="T30" s="76">
        <f>-P30</f>
        <v>0</v>
      </c>
      <c r="U30" s="76"/>
      <c r="V30" s="76">
        <f>+T30+R30</f>
        <v>0</v>
      </c>
      <c r="W30" s="76"/>
      <c r="X30" s="76">
        <f>SUM(D30:P30)+V30</f>
        <v>0</v>
      </c>
      <c r="Y30" s="76"/>
      <c r="Z30" s="76">
        <v>0</v>
      </c>
      <c r="AA30" s="59"/>
      <c r="AB30" s="76">
        <f>+X30+Z30</f>
        <v>0</v>
      </c>
    </row>
    <row r="31" spans="1:30" ht="12" customHeight="1" x14ac:dyDescent="0.4">
      <c r="B31" s="113"/>
      <c r="D31" s="78"/>
      <c r="E31" s="76"/>
      <c r="F31" s="78"/>
      <c r="G31" s="68"/>
      <c r="H31" s="78"/>
      <c r="I31" s="76"/>
      <c r="J31" s="76"/>
      <c r="K31" s="76"/>
      <c r="L31" s="76"/>
      <c r="M31" s="76"/>
      <c r="N31" s="78"/>
      <c r="O31" s="90"/>
      <c r="P31" s="78"/>
      <c r="Q31" s="76"/>
      <c r="R31" s="78"/>
      <c r="S31" s="76"/>
      <c r="T31" s="78"/>
      <c r="U31" s="76"/>
      <c r="V31" s="78"/>
      <c r="W31" s="76"/>
      <c r="X31" s="78"/>
      <c r="Y31" s="76"/>
      <c r="Z31" s="78"/>
      <c r="AA31" s="76"/>
      <c r="AB31" s="78"/>
    </row>
    <row r="32" spans="1:30" ht="18.75" thickBot="1" x14ac:dyDescent="0.45">
      <c r="A32" s="12" t="s">
        <v>223</v>
      </c>
      <c r="D32" s="88">
        <f>SUM(D23:D31)</f>
        <v>704700608.25</v>
      </c>
      <c r="E32" s="76"/>
      <c r="F32" s="88">
        <f>SUM(F23:F31)</f>
        <v>144890157.11000001</v>
      </c>
      <c r="G32" s="59"/>
      <c r="H32" s="88">
        <f>SUM(H23:H31)</f>
        <v>465250</v>
      </c>
      <c r="I32" s="76"/>
      <c r="J32" s="88">
        <f>SUM(J23:J31)</f>
        <v>0</v>
      </c>
      <c r="K32" s="76"/>
      <c r="L32" s="88">
        <f>SUM(L23:L31)</f>
        <v>0</v>
      </c>
      <c r="M32" s="76"/>
      <c r="N32" s="88">
        <f>SUM(N23:N31)</f>
        <v>70591864.099999994</v>
      </c>
      <c r="O32" s="59"/>
      <c r="P32" s="88">
        <f>SUM(P23:P31)</f>
        <v>1201062859.3900001</v>
      </c>
      <c r="Q32" s="76"/>
      <c r="R32" s="88">
        <f>SUM(R23:R31)</f>
        <v>-38105839.780000001</v>
      </c>
      <c r="S32" s="76"/>
      <c r="T32" s="88">
        <f>SUM(T23:T31)</f>
        <v>0</v>
      </c>
      <c r="U32" s="76"/>
      <c r="V32" s="88">
        <f>SUM(V23:V31)</f>
        <v>-38105839.780000001</v>
      </c>
      <c r="W32" s="76"/>
      <c r="X32" s="88">
        <f>SUM(X23:X31)</f>
        <v>2083604899.0700002</v>
      </c>
      <c r="Y32" s="76"/>
      <c r="Z32" s="88">
        <f>SUM(Z23:Z31)</f>
        <v>80877119.769999996</v>
      </c>
      <c r="AA32" s="44"/>
      <c r="AB32" s="88">
        <f>SUM(AB23:AB31)</f>
        <v>2164482018.8400002</v>
      </c>
      <c r="AD32" s="70">
        <f>AB32-'งบแสดงฐานะการเงิน Q2_62'!F118</f>
        <v>0</v>
      </c>
    </row>
    <row r="33" spans="1:39" ht="12.75" customHeight="1" thickTop="1" x14ac:dyDescent="0.4"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4"/>
      <c r="X33" s="76"/>
      <c r="Y33" s="44"/>
      <c r="Z33" s="44"/>
      <c r="AA33" s="44"/>
      <c r="AB33" s="44"/>
    </row>
    <row r="34" spans="1:39" x14ac:dyDescent="0.4">
      <c r="A34" s="5" t="s">
        <v>203</v>
      </c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59"/>
      <c r="AA34" s="44"/>
      <c r="AB34" s="44"/>
    </row>
    <row r="35" spans="1:39" x14ac:dyDescent="0.4"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59"/>
      <c r="AA35" s="44"/>
      <c r="AB35" s="44"/>
    </row>
    <row r="36" spans="1:39" x14ac:dyDescent="0.4"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  <c r="W36" s="44"/>
      <c r="X36" s="44"/>
      <c r="Y36" s="44"/>
      <c r="Z36" s="44"/>
      <c r="AA36" s="44"/>
      <c r="AB36" s="44"/>
    </row>
    <row r="37" spans="1:39" x14ac:dyDescent="0.4">
      <c r="Z37" s="8"/>
      <c r="AB37" s="38"/>
    </row>
    <row r="38" spans="1:39" s="2" customFormat="1" x14ac:dyDescent="0.4">
      <c r="A38" s="18" t="s">
        <v>21</v>
      </c>
      <c r="C38" s="113"/>
      <c r="D38" s="18"/>
      <c r="E38" s="113"/>
      <c r="F38" s="113"/>
      <c r="G38" s="113"/>
      <c r="H38" s="18" t="s">
        <v>21</v>
      </c>
      <c r="I38" s="18"/>
      <c r="J38" s="18"/>
      <c r="K38" s="18"/>
      <c r="L38" s="18"/>
      <c r="M38" s="18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"/>
      <c r="AC38" s="1"/>
      <c r="AD38" s="3"/>
      <c r="AE38" s="1"/>
      <c r="AF38" s="1"/>
      <c r="AG38" s="1"/>
      <c r="AH38" s="1"/>
      <c r="AI38" s="1"/>
      <c r="AJ38" s="1"/>
      <c r="AK38" s="1"/>
      <c r="AL38" s="1"/>
      <c r="AM38" s="1"/>
    </row>
    <row r="39" spans="1:39" s="2" customFormat="1" ht="27" customHeight="1" x14ac:dyDescent="0.4">
      <c r="A39" s="138"/>
      <c r="B39" s="13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13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"/>
      <c r="AC39" s="1"/>
      <c r="AD39" s="3"/>
      <c r="AE39" s="1"/>
      <c r="AF39" s="1"/>
      <c r="AG39" s="1"/>
      <c r="AH39" s="1"/>
      <c r="AI39" s="1"/>
      <c r="AJ39" s="1"/>
      <c r="AK39" s="1"/>
      <c r="AL39" s="1"/>
      <c r="AM39" s="1"/>
    </row>
    <row r="40" spans="1:39" ht="17.25" customHeight="1" x14ac:dyDescent="0.4">
      <c r="A40" s="19"/>
    </row>
  </sheetData>
  <mergeCells count="9">
    <mergeCell ref="Z1:AB1"/>
    <mergeCell ref="A39:B39"/>
    <mergeCell ref="N8:P8"/>
    <mergeCell ref="A2:AB2"/>
    <mergeCell ref="A3:AB3"/>
    <mergeCell ref="A4:AB4"/>
    <mergeCell ref="A5:AB5"/>
    <mergeCell ref="D7:AB7"/>
    <mergeCell ref="R8:V8"/>
  </mergeCells>
  <phoneticPr fontId="0" type="noConversion"/>
  <printOptions horizontalCentered="1"/>
  <pageMargins left="0.196850393700787" right="0" top="0.43307086614173201" bottom="0" header="0.31496062992126" footer="0"/>
  <pageSetup paperSize="9" scale="85" orientation="landscape" r:id="rId1"/>
  <headerFooter alignWithMargins="0">
    <oddHeader>&amp;L&amp;"Angsana New,Regular"&amp;12สำนักงาน &amp;14เอ. เอ็ม. ที.&amp;12 แอสโซซิเอท</oddHeader>
    <oddFooter>&amp;C&amp;"Angsana New,Regular"4</oddFooter>
  </headerFooter>
  <colBreaks count="1" manualBreakCount="1">
    <brk id="28" max="42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1"/>
  <sheetViews>
    <sheetView view="pageBreakPreview" zoomScaleNormal="100" zoomScaleSheetLayoutView="100" workbookViewId="0">
      <selection activeCell="A29" sqref="A29"/>
    </sheetView>
  </sheetViews>
  <sheetFormatPr defaultRowHeight="18" x14ac:dyDescent="0.4"/>
  <cols>
    <col min="1" max="1" width="39.28515625" style="5" customWidth="1"/>
    <col min="2" max="2" width="6.5703125" style="5" customWidth="1"/>
    <col min="3" max="3" width="1.42578125" style="5" customWidth="1"/>
    <col min="4" max="4" width="11.85546875" style="5" customWidth="1"/>
    <col min="5" max="5" width="1.140625" style="5" customWidth="1"/>
    <col min="6" max="6" width="12.7109375" style="5" customWidth="1"/>
    <col min="7" max="7" width="1.42578125" style="5" customWidth="1"/>
    <col min="8" max="8" width="11.85546875" style="5" customWidth="1"/>
    <col min="9" max="9" width="1.42578125" style="5" hidden="1" customWidth="1"/>
    <col min="10" max="10" width="12.42578125" style="5" hidden="1" customWidth="1"/>
    <col min="11" max="11" width="1.42578125" style="5" hidden="1" customWidth="1"/>
    <col min="12" max="12" width="11.85546875" style="5" hidden="1" customWidth="1"/>
    <col min="13" max="13" width="1.42578125" style="5" hidden="1" customWidth="1"/>
    <col min="14" max="14" width="11.85546875" style="5" hidden="1" customWidth="1"/>
    <col min="15" max="15" width="1.42578125" style="5" customWidth="1"/>
    <col min="16" max="16" width="12.85546875" style="5" customWidth="1"/>
    <col min="17" max="17" width="1.42578125" style="5" customWidth="1"/>
    <col min="18" max="18" width="12.42578125" style="5" customWidth="1"/>
    <col min="19" max="19" width="1.5703125" style="5" hidden="1" customWidth="1"/>
    <col min="20" max="20" width="15.7109375" style="5" hidden="1" customWidth="1"/>
    <col min="21" max="21" width="1.42578125" style="5" customWidth="1"/>
    <col min="22" max="22" width="14.5703125" style="5" customWidth="1"/>
    <col min="23" max="23" width="11.85546875" style="5" bestFit="1" customWidth="1"/>
    <col min="24" max="24" width="10.5703125" style="5" bestFit="1" customWidth="1"/>
    <col min="25" max="16384" width="9.140625" style="5"/>
  </cols>
  <sheetData>
    <row r="1" spans="1:23" ht="17.25" customHeight="1" x14ac:dyDescent="0.4">
      <c r="R1" s="139" t="s">
        <v>207</v>
      </c>
      <c r="S1" s="139"/>
      <c r="T1" s="139"/>
      <c r="U1" s="139"/>
      <c r="V1" s="139"/>
    </row>
    <row r="2" spans="1:23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2"/>
      <c r="U2" s="132"/>
      <c r="V2" s="132"/>
      <c r="W2" s="36"/>
    </row>
    <row r="3" spans="1:23" x14ac:dyDescent="0.4">
      <c r="A3" s="137" t="s">
        <v>127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  <c r="V3" s="137"/>
    </row>
    <row r="4" spans="1:23" s="42" customFormat="1" x14ac:dyDescent="0.4">
      <c r="A4" s="137" t="s">
        <v>35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  <c r="V4" s="137"/>
    </row>
    <row r="5" spans="1:23" x14ac:dyDescent="0.4">
      <c r="A5" s="137" t="s">
        <v>217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</row>
    <row r="6" spans="1:23" ht="8.25" customHeight="1" x14ac:dyDescent="0.4">
      <c r="A6" s="115"/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</row>
    <row r="7" spans="1:23" x14ac:dyDescent="0.4">
      <c r="D7" s="142" t="s">
        <v>13</v>
      </c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  <c r="U7" s="142"/>
      <c r="V7" s="142"/>
    </row>
    <row r="8" spans="1:23" x14ac:dyDescent="0.4">
      <c r="D8" s="8"/>
      <c r="E8" s="8"/>
      <c r="F8" s="8"/>
      <c r="G8" s="8"/>
      <c r="H8" s="8"/>
      <c r="I8" s="8"/>
      <c r="J8" s="50"/>
      <c r="K8" s="24"/>
      <c r="L8" s="24"/>
      <c r="M8" s="24"/>
      <c r="N8" s="24"/>
      <c r="O8" s="8"/>
      <c r="P8" s="135" t="s">
        <v>64</v>
      </c>
      <c r="Q8" s="135"/>
      <c r="R8" s="135"/>
      <c r="S8" s="25"/>
      <c r="T8" s="40" t="s">
        <v>158</v>
      </c>
      <c r="U8" s="25"/>
    </row>
    <row r="9" spans="1:23" x14ac:dyDescent="0.4">
      <c r="D9" s="8"/>
      <c r="E9" s="8"/>
      <c r="F9" s="24" t="s">
        <v>170</v>
      </c>
      <c r="G9" s="8"/>
      <c r="H9" s="24"/>
      <c r="I9" s="8"/>
      <c r="J9" s="50"/>
      <c r="K9" s="24"/>
      <c r="L9" s="24"/>
      <c r="M9" s="24"/>
      <c r="N9" s="24"/>
      <c r="O9" s="8"/>
      <c r="P9" s="25"/>
      <c r="Q9" s="25"/>
      <c r="R9" s="25"/>
      <c r="S9" s="25"/>
      <c r="T9" s="99" t="s">
        <v>155</v>
      </c>
      <c r="U9" s="25"/>
    </row>
    <row r="10" spans="1:23" x14ac:dyDescent="0.4">
      <c r="D10" s="26" t="s">
        <v>22</v>
      </c>
      <c r="E10" s="26"/>
      <c r="F10" s="24" t="s">
        <v>171</v>
      </c>
      <c r="G10" s="8"/>
      <c r="H10" s="24" t="s">
        <v>65</v>
      </c>
      <c r="I10" s="24"/>
      <c r="J10" s="51" t="s">
        <v>71</v>
      </c>
      <c r="K10" s="24"/>
      <c r="L10" s="24" t="s">
        <v>66</v>
      </c>
      <c r="M10" s="24"/>
      <c r="N10" s="24" t="s">
        <v>57</v>
      </c>
      <c r="O10" s="8"/>
      <c r="P10" s="114" t="s">
        <v>23</v>
      </c>
      <c r="Q10" s="32"/>
      <c r="R10" s="114" t="s">
        <v>3</v>
      </c>
      <c r="S10" s="114"/>
      <c r="T10" s="97" t="s">
        <v>156</v>
      </c>
      <c r="U10" s="114"/>
    </row>
    <row r="11" spans="1:23" x14ac:dyDescent="0.4">
      <c r="B11" s="20"/>
      <c r="D11" s="33" t="s">
        <v>24</v>
      </c>
      <c r="E11" s="28"/>
      <c r="F11" s="118" t="s">
        <v>25</v>
      </c>
      <c r="G11" s="8"/>
      <c r="H11" s="118" t="s">
        <v>66</v>
      </c>
      <c r="I11" s="27"/>
      <c r="J11" s="52" t="s">
        <v>72</v>
      </c>
      <c r="K11" s="27"/>
      <c r="L11" s="118"/>
      <c r="M11" s="27"/>
      <c r="N11" s="118" t="s">
        <v>58</v>
      </c>
      <c r="O11" s="8"/>
      <c r="P11" s="116" t="s">
        <v>20</v>
      </c>
      <c r="Q11" s="32"/>
      <c r="R11" s="116"/>
      <c r="S11" s="25"/>
      <c r="T11" s="98" t="s">
        <v>157</v>
      </c>
      <c r="U11" s="25"/>
      <c r="V11" s="112" t="s">
        <v>28</v>
      </c>
    </row>
    <row r="12" spans="1:23" x14ac:dyDescent="0.4">
      <c r="C12" s="27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25"/>
      <c r="Q12" s="27"/>
      <c r="R12" s="37"/>
      <c r="S12" s="37"/>
      <c r="T12" s="37"/>
      <c r="U12" s="28"/>
      <c r="V12" s="37"/>
    </row>
    <row r="13" spans="1:23" x14ac:dyDescent="0.4">
      <c r="A13" s="12" t="s">
        <v>193</v>
      </c>
      <c r="B13" s="20"/>
      <c r="C13" s="29"/>
      <c r="D13" s="76">
        <v>704700608.25</v>
      </c>
      <c r="E13" s="76"/>
      <c r="F13" s="76">
        <v>144890157.11000001</v>
      </c>
      <c r="G13" s="76"/>
      <c r="H13" s="76">
        <v>0</v>
      </c>
      <c r="I13" s="76"/>
      <c r="J13" s="59"/>
      <c r="K13" s="76"/>
      <c r="L13" s="76"/>
      <c r="M13" s="76"/>
      <c r="N13" s="76"/>
      <c r="O13" s="76"/>
      <c r="P13" s="76">
        <v>70591864.099999994</v>
      </c>
      <c r="Q13" s="76"/>
      <c r="R13" s="76">
        <v>422099760.87</v>
      </c>
      <c r="S13" s="76"/>
      <c r="T13" s="76">
        <v>0</v>
      </c>
      <c r="U13" s="76"/>
      <c r="V13" s="76">
        <f>SUM(D13:U13)</f>
        <v>1342282390.3299999</v>
      </c>
    </row>
    <row r="14" spans="1:23" ht="6" customHeight="1" x14ac:dyDescent="0.4">
      <c r="A14" s="12"/>
      <c r="B14" s="29"/>
      <c r="C14" s="29"/>
      <c r="D14" s="76"/>
      <c r="E14" s="76"/>
      <c r="F14" s="76"/>
      <c r="G14" s="76"/>
      <c r="H14" s="76"/>
      <c r="I14" s="76"/>
      <c r="J14" s="59"/>
      <c r="K14" s="76"/>
      <c r="L14" s="76"/>
      <c r="M14" s="76"/>
      <c r="N14" s="76"/>
      <c r="O14" s="76"/>
      <c r="P14" s="76"/>
      <c r="Q14" s="76"/>
      <c r="R14" s="76"/>
      <c r="S14" s="76"/>
      <c r="T14" s="76"/>
      <c r="U14" s="76"/>
      <c r="V14" s="76"/>
      <c r="W14" s="8"/>
    </row>
    <row r="15" spans="1:23" x14ac:dyDescent="0.4">
      <c r="A15" s="12" t="s">
        <v>128</v>
      </c>
      <c r="B15" s="29"/>
      <c r="C15" s="29"/>
      <c r="D15" s="76"/>
      <c r="E15" s="76"/>
      <c r="F15" s="76"/>
      <c r="G15" s="76"/>
      <c r="H15" s="76"/>
      <c r="I15" s="76"/>
      <c r="J15" s="59"/>
      <c r="K15" s="76"/>
      <c r="L15" s="76"/>
      <c r="M15" s="76"/>
      <c r="N15" s="76"/>
      <c r="O15" s="76"/>
      <c r="P15" s="76"/>
      <c r="Q15" s="76"/>
      <c r="R15" s="76"/>
      <c r="S15" s="76"/>
      <c r="T15" s="76"/>
      <c r="U15" s="76"/>
      <c r="V15" s="76"/>
    </row>
    <row r="16" spans="1:23" x14ac:dyDescent="0.4">
      <c r="A16" s="5" t="s">
        <v>113</v>
      </c>
      <c r="B16" s="20">
        <v>21</v>
      </c>
      <c r="C16" s="29"/>
      <c r="D16" s="76">
        <v>0</v>
      </c>
      <c r="E16" s="76"/>
      <c r="F16" s="76">
        <v>0</v>
      </c>
      <c r="G16" s="76"/>
      <c r="H16" s="76">
        <v>0</v>
      </c>
      <c r="I16" s="76"/>
      <c r="J16" s="76">
        <v>0</v>
      </c>
      <c r="K16" s="76"/>
      <c r="L16" s="76">
        <v>0</v>
      </c>
      <c r="M16" s="76"/>
      <c r="N16" s="76">
        <v>0</v>
      </c>
      <c r="O16" s="76"/>
      <c r="P16" s="76">
        <v>0</v>
      </c>
      <c r="Q16" s="76"/>
      <c r="R16" s="76">
        <v>-169128145.97999999</v>
      </c>
      <c r="S16" s="76"/>
      <c r="T16" s="76">
        <v>0</v>
      </c>
      <c r="U16" s="76"/>
      <c r="V16" s="76">
        <f>SUM(D16:U16)</f>
        <v>-169128145.97999999</v>
      </c>
    </row>
    <row r="17" spans="1:23" hidden="1" x14ac:dyDescent="0.4">
      <c r="A17" s="5" t="s">
        <v>133</v>
      </c>
      <c r="B17" s="29"/>
      <c r="C17" s="29"/>
      <c r="D17" s="76">
        <v>0</v>
      </c>
      <c r="E17" s="76"/>
      <c r="F17" s="76">
        <v>0</v>
      </c>
      <c r="G17" s="76"/>
      <c r="H17" s="76">
        <v>0</v>
      </c>
      <c r="I17" s="76"/>
      <c r="J17" s="76"/>
      <c r="K17" s="76"/>
      <c r="L17" s="76"/>
      <c r="M17" s="76"/>
      <c r="N17" s="76"/>
      <c r="O17" s="76"/>
      <c r="P17" s="76">
        <v>0</v>
      </c>
      <c r="Q17" s="76"/>
      <c r="R17" s="76">
        <f>-P17</f>
        <v>0</v>
      </c>
      <c r="S17" s="76"/>
      <c r="T17" s="76">
        <v>0</v>
      </c>
      <c r="U17" s="76"/>
      <c r="V17" s="76">
        <f>SUM(D17:U17)</f>
        <v>0</v>
      </c>
    </row>
    <row r="18" spans="1:23" x14ac:dyDescent="0.4">
      <c r="A18" s="12" t="s">
        <v>198</v>
      </c>
      <c r="B18" s="29"/>
      <c r="C18" s="29"/>
      <c r="D18" s="76">
        <v>0</v>
      </c>
      <c r="E18" s="76"/>
      <c r="F18" s="76">
        <v>0</v>
      </c>
      <c r="G18" s="76"/>
      <c r="H18" s="76">
        <v>0</v>
      </c>
      <c r="I18" s="76"/>
      <c r="J18" s="76"/>
      <c r="K18" s="76"/>
      <c r="L18" s="76"/>
      <c r="M18" s="76"/>
      <c r="N18" s="76"/>
      <c r="O18" s="76"/>
      <c r="P18" s="76">
        <v>0</v>
      </c>
      <c r="Q18" s="76"/>
      <c r="R18" s="76">
        <f>+'งบกำไรขาดทุน Q2_62'!L34</f>
        <v>365116286.13999999</v>
      </c>
      <c r="S18" s="76"/>
      <c r="T18" s="76">
        <f>-T20</f>
        <v>0</v>
      </c>
      <c r="U18" s="76"/>
      <c r="V18" s="76">
        <f>SUM(D18:U18)</f>
        <v>365116286.13999999</v>
      </c>
    </row>
    <row r="19" spans="1:23" hidden="1" x14ac:dyDescent="0.4">
      <c r="A19" s="12" t="s">
        <v>178</v>
      </c>
      <c r="B19" s="29"/>
      <c r="C19" s="29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</row>
    <row r="20" spans="1:23" hidden="1" x14ac:dyDescent="0.4">
      <c r="A20" s="12" t="s">
        <v>179</v>
      </c>
      <c r="B20" s="29"/>
      <c r="C20" s="29"/>
      <c r="D20" s="76">
        <v>0</v>
      </c>
      <c r="E20" s="76"/>
      <c r="F20" s="76">
        <v>0</v>
      </c>
      <c r="G20" s="76"/>
      <c r="H20" s="76">
        <v>0</v>
      </c>
      <c r="I20" s="76"/>
      <c r="J20" s="76">
        <v>0</v>
      </c>
      <c r="K20" s="76"/>
      <c r="L20" s="76">
        <v>0</v>
      </c>
      <c r="M20" s="76"/>
      <c r="N20" s="76">
        <v>0</v>
      </c>
      <c r="O20" s="76"/>
      <c r="P20" s="76">
        <v>0</v>
      </c>
      <c r="Q20" s="76"/>
      <c r="R20" s="76">
        <v>0</v>
      </c>
      <c r="S20" s="76"/>
      <c r="T20" s="76">
        <f>-R20</f>
        <v>0</v>
      </c>
      <c r="U20" s="76"/>
      <c r="V20" s="76">
        <f>SUM(D20:U20)</f>
        <v>0</v>
      </c>
    </row>
    <row r="21" spans="1:23" ht="9.75" customHeight="1" x14ac:dyDescent="0.4">
      <c r="B21" s="29"/>
      <c r="C21" s="29"/>
      <c r="D21" s="78"/>
      <c r="E21" s="76"/>
      <c r="F21" s="78"/>
      <c r="G21" s="76"/>
      <c r="H21" s="78"/>
      <c r="I21" s="76"/>
      <c r="J21" s="76"/>
      <c r="K21" s="76"/>
      <c r="L21" s="76"/>
      <c r="M21" s="76"/>
      <c r="N21" s="76"/>
      <c r="O21" s="76"/>
      <c r="P21" s="78"/>
      <c r="Q21" s="76"/>
      <c r="R21" s="78"/>
      <c r="S21" s="76"/>
      <c r="T21" s="78"/>
      <c r="U21" s="76"/>
      <c r="V21" s="78"/>
    </row>
    <row r="22" spans="1:23" ht="18.75" thickBot="1" x14ac:dyDescent="0.45">
      <c r="A22" s="12" t="s">
        <v>222</v>
      </c>
      <c r="B22" s="29"/>
      <c r="C22" s="29"/>
      <c r="D22" s="88">
        <f>SUM(D13:D21)</f>
        <v>704700608.25</v>
      </c>
      <c r="E22" s="76"/>
      <c r="F22" s="88">
        <f>SUM(F13:F21)</f>
        <v>144890157.11000001</v>
      </c>
      <c r="G22" s="76"/>
      <c r="H22" s="88">
        <f>SUM(H13:H21)</f>
        <v>0</v>
      </c>
      <c r="I22" s="76"/>
      <c r="J22" s="76"/>
      <c r="K22" s="76"/>
      <c r="L22" s="76"/>
      <c r="M22" s="76"/>
      <c r="N22" s="76"/>
      <c r="O22" s="76"/>
      <c r="P22" s="88">
        <f>SUM(P13:P21)</f>
        <v>70591864.099999994</v>
      </c>
      <c r="Q22" s="76"/>
      <c r="R22" s="88">
        <f>SUM(R13:R21)</f>
        <v>618087901.02999997</v>
      </c>
      <c r="S22" s="76"/>
      <c r="T22" s="88">
        <f>SUM(T13:T21)</f>
        <v>0</v>
      </c>
      <c r="U22" s="76"/>
      <c r="V22" s="88">
        <f>SUM(V13:V21)</f>
        <v>1538270530.4899998</v>
      </c>
      <c r="W22" s="44"/>
    </row>
    <row r="23" spans="1:23" ht="18.75" thickTop="1" x14ac:dyDescent="0.4">
      <c r="B23" s="113"/>
      <c r="D23" s="44"/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59"/>
      <c r="U23" s="44"/>
      <c r="V23" s="44"/>
      <c r="W23" s="43"/>
    </row>
    <row r="24" spans="1:23" x14ac:dyDescent="0.4">
      <c r="A24" s="12" t="s">
        <v>199</v>
      </c>
      <c r="B24" s="20"/>
      <c r="C24" s="29"/>
      <c r="D24" s="76">
        <v>704700608.25</v>
      </c>
      <c r="E24" s="76"/>
      <c r="F24" s="76">
        <v>144890157.11000001</v>
      </c>
      <c r="G24" s="76"/>
      <c r="H24" s="76">
        <v>0</v>
      </c>
      <c r="I24" s="76"/>
      <c r="J24" s="59"/>
      <c r="K24" s="76"/>
      <c r="L24" s="76"/>
      <c r="M24" s="76"/>
      <c r="N24" s="76"/>
      <c r="O24" s="76"/>
      <c r="P24" s="76">
        <v>70591864.099999994</v>
      </c>
      <c r="Q24" s="76"/>
      <c r="R24" s="76">
        <v>704298764.21000004</v>
      </c>
      <c r="S24" s="76"/>
      <c r="T24" s="76">
        <v>0</v>
      </c>
      <c r="U24" s="76"/>
      <c r="V24" s="76">
        <f>SUM(D24:U24)</f>
        <v>1624481393.6700001</v>
      </c>
      <c r="W24" s="8">
        <f>V24-'งบแสดงฐานะการเงิน Q2_62'!L118</f>
        <v>0</v>
      </c>
    </row>
    <row r="25" spans="1:23" ht="6" customHeight="1" x14ac:dyDescent="0.4">
      <c r="A25" s="12"/>
      <c r="B25" s="29"/>
      <c r="C25" s="29"/>
      <c r="D25" s="76"/>
      <c r="E25" s="76"/>
      <c r="F25" s="76"/>
      <c r="G25" s="76"/>
      <c r="H25" s="76"/>
      <c r="I25" s="76"/>
      <c r="J25" s="59"/>
      <c r="K25" s="76"/>
      <c r="L25" s="76"/>
      <c r="M25" s="76"/>
      <c r="N25" s="76"/>
      <c r="O25" s="76"/>
      <c r="P25" s="76"/>
      <c r="Q25" s="76"/>
      <c r="R25" s="76"/>
      <c r="S25" s="76"/>
      <c r="T25" s="76"/>
      <c r="U25" s="76"/>
      <c r="V25" s="76"/>
      <c r="W25" s="8"/>
    </row>
    <row r="26" spans="1:23" x14ac:dyDescent="0.4">
      <c r="A26" s="12" t="s">
        <v>128</v>
      </c>
      <c r="B26" s="29"/>
      <c r="C26" s="29"/>
      <c r="D26" s="76"/>
      <c r="E26" s="76"/>
      <c r="F26" s="76"/>
      <c r="G26" s="76"/>
      <c r="H26" s="76"/>
      <c r="I26" s="76"/>
      <c r="J26" s="59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</row>
    <row r="27" spans="1:23" x14ac:dyDescent="0.4">
      <c r="A27" s="12" t="s">
        <v>226</v>
      </c>
      <c r="B27" s="20">
        <v>19</v>
      </c>
      <c r="C27" s="29"/>
      <c r="D27" s="76">
        <v>0</v>
      </c>
      <c r="E27" s="76"/>
      <c r="F27" s="76">
        <v>0</v>
      </c>
      <c r="G27" s="76"/>
      <c r="H27" s="76">
        <v>465250</v>
      </c>
      <c r="I27" s="76"/>
      <c r="J27" s="59"/>
      <c r="K27" s="76"/>
      <c r="L27" s="76"/>
      <c r="M27" s="76"/>
      <c r="N27" s="76"/>
      <c r="O27" s="76"/>
      <c r="P27" s="76">
        <v>0</v>
      </c>
      <c r="Q27" s="76"/>
      <c r="R27" s="76">
        <v>0</v>
      </c>
      <c r="S27" s="76"/>
      <c r="T27" s="76"/>
      <c r="U27" s="76"/>
      <c r="V27" s="76">
        <f>SUM(D27:U27)</f>
        <v>465250</v>
      </c>
    </row>
    <row r="28" spans="1:23" x14ac:dyDescent="0.4">
      <c r="A28" s="5" t="s">
        <v>113</v>
      </c>
      <c r="B28" s="20">
        <v>21</v>
      </c>
      <c r="C28" s="29"/>
      <c r="D28" s="76">
        <v>0</v>
      </c>
      <c r="E28" s="76"/>
      <c r="F28" s="76">
        <v>0</v>
      </c>
      <c r="G28" s="76"/>
      <c r="H28" s="76">
        <v>0</v>
      </c>
      <c r="I28" s="76"/>
      <c r="J28" s="76">
        <v>0</v>
      </c>
      <c r="K28" s="76"/>
      <c r="L28" s="76">
        <v>0</v>
      </c>
      <c r="M28" s="76"/>
      <c r="N28" s="76">
        <v>0</v>
      </c>
      <c r="O28" s="76"/>
      <c r="P28" s="76">
        <v>0</v>
      </c>
      <c r="Q28" s="76"/>
      <c r="R28" s="76">
        <v>-112752097.31999999</v>
      </c>
      <c r="S28" s="76"/>
      <c r="T28" s="76">
        <v>0</v>
      </c>
      <c r="U28" s="76"/>
      <c r="V28" s="76">
        <f>SUM(D28:U28)</f>
        <v>-112752097.31999999</v>
      </c>
    </row>
    <row r="29" spans="1:23" x14ac:dyDescent="0.4">
      <c r="A29" s="12" t="s">
        <v>198</v>
      </c>
      <c r="B29" s="29"/>
      <c r="C29" s="29"/>
      <c r="D29" s="76">
        <v>0</v>
      </c>
      <c r="E29" s="76"/>
      <c r="F29" s="76">
        <v>0</v>
      </c>
      <c r="G29" s="76"/>
      <c r="H29" s="76">
        <v>0</v>
      </c>
      <c r="I29" s="76"/>
      <c r="J29" s="76"/>
      <c r="K29" s="76"/>
      <c r="L29" s="76"/>
      <c r="M29" s="76"/>
      <c r="N29" s="76"/>
      <c r="O29" s="76"/>
      <c r="P29" s="76">
        <v>0</v>
      </c>
      <c r="Q29" s="76"/>
      <c r="R29" s="76">
        <f>+'งบกำไรขาดทุน Q2_62'!J34</f>
        <v>636678796.52999997</v>
      </c>
      <c r="S29" s="76"/>
      <c r="T29" s="76">
        <v>0</v>
      </c>
      <c r="U29" s="76"/>
      <c r="V29" s="76">
        <f>SUM(D29:U29)</f>
        <v>636678796.52999997</v>
      </c>
    </row>
    <row r="30" spans="1:23" hidden="1" x14ac:dyDescent="0.4">
      <c r="A30" s="12" t="s">
        <v>178</v>
      </c>
      <c r="B30" s="29"/>
      <c r="C30" s="29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76"/>
      <c r="S30" s="76"/>
      <c r="T30" s="76"/>
      <c r="U30" s="76"/>
      <c r="V30" s="76"/>
    </row>
    <row r="31" spans="1:23" hidden="1" x14ac:dyDescent="0.4">
      <c r="A31" s="12" t="s">
        <v>179</v>
      </c>
      <c r="B31" s="29"/>
      <c r="C31" s="29"/>
      <c r="D31" s="76">
        <v>0</v>
      </c>
      <c r="E31" s="76"/>
      <c r="F31" s="76">
        <v>0</v>
      </c>
      <c r="G31" s="76"/>
      <c r="H31" s="76">
        <v>0</v>
      </c>
      <c r="I31" s="76"/>
      <c r="J31" s="76">
        <v>0</v>
      </c>
      <c r="K31" s="76"/>
      <c r="L31" s="76">
        <v>0</v>
      </c>
      <c r="M31" s="76"/>
      <c r="N31" s="76">
        <v>0</v>
      </c>
      <c r="O31" s="76"/>
      <c r="P31" s="76">
        <v>0</v>
      </c>
      <c r="Q31" s="76"/>
      <c r="R31" s="76">
        <v>0</v>
      </c>
      <c r="S31" s="76"/>
      <c r="T31" s="76">
        <f>-R31</f>
        <v>0</v>
      </c>
      <c r="U31" s="76"/>
      <c r="V31" s="76">
        <f>SUM(D31:U31)</f>
        <v>0</v>
      </c>
    </row>
    <row r="32" spans="1:23" ht="9.75" customHeight="1" x14ac:dyDescent="0.4">
      <c r="B32" s="29"/>
      <c r="C32" s="29"/>
      <c r="D32" s="78"/>
      <c r="E32" s="76"/>
      <c r="F32" s="78"/>
      <c r="G32" s="76"/>
      <c r="H32" s="78"/>
      <c r="I32" s="76"/>
      <c r="J32" s="76"/>
      <c r="K32" s="76"/>
      <c r="L32" s="76"/>
      <c r="M32" s="76"/>
      <c r="N32" s="76"/>
      <c r="O32" s="76"/>
      <c r="P32" s="78"/>
      <c r="Q32" s="76"/>
      <c r="R32" s="78"/>
      <c r="S32" s="76"/>
      <c r="T32" s="78"/>
      <c r="U32" s="76"/>
      <c r="V32" s="78"/>
    </row>
    <row r="33" spans="1:35" ht="18.75" thickBot="1" x14ac:dyDescent="0.45">
      <c r="A33" s="12" t="s">
        <v>223</v>
      </c>
      <c r="B33" s="29"/>
      <c r="C33" s="29"/>
      <c r="D33" s="88">
        <f>SUM(D24:D32)</f>
        <v>704700608.25</v>
      </c>
      <c r="E33" s="76"/>
      <c r="F33" s="88">
        <f>SUM(F24:F32)</f>
        <v>144890157.11000001</v>
      </c>
      <c r="G33" s="76"/>
      <c r="H33" s="88">
        <f>SUM(H24:H32)</f>
        <v>465250</v>
      </c>
      <c r="I33" s="76"/>
      <c r="J33" s="76"/>
      <c r="K33" s="76"/>
      <c r="L33" s="76"/>
      <c r="M33" s="76"/>
      <c r="N33" s="76"/>
      <c r="O33" s="76"/>
      <c r="P33" s="88">
        <f>SUM(P24:P32)</f>
        <v>70591864.099999994</v>
      </c>
      <c r="Q33" s="76"/>
      <c r="R33" s="88">
        <f>SUM(R24:R32)</f>
        <v>1228225463.4200001</v>
      </c>
      <c r="S33" s="76"/>
      <c r="T33" s="88">
        <f>SUM(T24:T32)</f>
        <v>0</v>
      </c>
      <c r="U33" s="76"/>
      <c r="V33" s="88">
        <f>SUM(V24:V32)</f>
        <v>2148873342.8800001</v>
      </c>
      <c r="W33" s="44">
        <f>V33-'งบแสดงฐานะการเงิน Q2_62'!J118</f>
        <v>0</v>
      </c>
    </row>
    <row r="34" spans="1:35" ht="12.75" customHeight="1" thickTop="1" x14ac:dyDescent="0.4">
      <c r="B34" s="29"/>
      <c r="C34" s="29"/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</row>
    <row r="35" spans="1:35" x14ac:dyDescent="0.4">
      <c r="A35" s="5" t="s">
        <v>203</v>
      </c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</row>
    <row r="36" spans="1:35" x14ac:dyDescent="0.4">
      <c r="D36" s="44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4"/>
      <c r="Q36" s="44"/>
      <c r="R36" s="44"/>
      <c r="S36" s="44"/>
      <c r="T36" s="44"/>
      <c r="U36" s="44"/>
      <c r="V36" s="44"/>
    </row>
    <row r="39" spans="1:35" s="2" customFormat="1" x14ac:dyDescent="0.4">
      <c r="A39" s="18" t="s">
        <v>21</v>
      </c>
      <c r="C39" s="113"/>
      <c r="D39" s="18"/>
      <c r="E39" s="113"/>
      <c r="F39" s="113"/>
      <c r="G39" s="113"/>
      <c r="H39" s="18" t="s">
        <v>21</v>
      </c>
      <c r="I39" s="18"/>
      <c r="J39" s="18"/>
      <c r="K39" s="18"/>
      <c r="L39" s="18"/>
      <c r="M39" s="18"/>
      <c r="N39" s="18"/>
      <c r="O39" s="113"/>
      <c r="P39" s="113"/>
      <c r="Q39" s="113"/>
      <c r="R39" s="113"/>
      <c r="S39" s="113"/>
      <c r="T39" s="113"/>
      <c r="U39" s="113"/>
      <c r="V39" s="113"/>
      <c r="W39" s="113"/>
      <c r="X39" s="1"/>
      <c r="Y39" s="1"/>
      <c r="Z39" s="3"/>
      <c r="AA39" s="1"/>
      <c r="AB39" s="1"/>
      <c r="AC39" s="1"/>
      <c r="AD39" s="1"/>
      <c r="AE39" s="1"/>
      <c r="AF39" s="1"/>
      <c r="AG39" s="1"/>
      <c r="AH39" s="1"/>
      <c r="AI39" s="1"/>
    </row>
    <row r="40" spans="1:35" s="2" customFormat="1" ht="25.5" customHeight="1" x14ac:dyDescent="0.4">
      <c r="A40" s="138"/>
      <c r="B40" s="138"/>
      <c r="D40" s="18"/>
      <c r="E40" s="18"/>
      <c r="F40" s="18"/>
      <c r="G40" s="18"/>
      <c r="H40" s="113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"/>
      <c r="Y40" s="1"/>
      <c r="Z40" s="3"/>
      <c r="AA40" s="1"/>
      <c r="AB40" s="1"/>
      <c r="AC40" s="1"/>
      <c r="AD40" s="1"/>
      <c r="AE40" s="1"/>
      <c r="AF40" s="1"/>
      <c r="AG40" s="1"/>
      <c r="AH40" s="1"/>
      <c r="AI40" s="1"/>
    </row>
    <row r="41" spans="1:35" x14ac:dyDescent="0.4">
      <c r="A41" s="19"/>
    </row>
  </sheetData>
  <mergeCells count="8">
    <mergeCell ref="R1:V1"/>
    <mergeCell ref="A40:B40"/>
    <mergeCell ref="D7:V7"/>
    <mergeCell ref="A2:V2"/>
    <mergeCell ref="A3:V3"/>
    <mergeCell ref="A4:V4"/>
    <mergeCell ref="A5:V5"/>
    <mergeCell ref="P8:R8"/>
  </mergeCells>
  <phoneticPr fontId="0" type="noConversion"/>
  <printOptions horizontalCentered="1"/>
  <pageMargins left="0.45866141700000002" right="0.34055118099999998" top="0.511811023622047" bottom="0.25" header="0.35433070866141703" footer="0"/>
  <pageSetup paperSize="9" orientation="landscape" r:id="rId1"/>
  <headerFooter alignWithMargins="0">
    <oddHeader>&amp;L&amp;"Angsana New,Regular"สำนักงาน เอ. เอ็ม. ที. แอสโซซิเอท</oddHeader>
    <oddFooter>&amp;C&amp;"Angsana New,Regular"5</oddFooter>
  </headerFooter>
  <rowBreaks count="1" manualBreakCount="1">
    <brk id="4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Y132"/>
  <sheetViews>
    <sheetView view="pageBreakPreview" zoomScaleNormal="100" zoomScaleSheetLayoutView="100" workbookViewId="0">
      <selection activeCell="D17" sqref="D17"/>
    </sheetView>
  </sheetViews>
  <sheetFormatPr defaultRowHeight="18" x14ac:dyDescent="0.4"/>
  <cols>
    <col min="1" max="3" width="2.7109375" style="14" customWidth="1"/>
    <col min="4" max="4" width="40.85546875" style="14" customWidth="1"/>
    <col min="5" max="5" width="6.42578125" style="7" customWidth="1"/>
    <col min="6" max="6" width="0.7109375" style="7" customWidth="1"/>
    <col min="7" max="7" width="13.5703125" style="14" customWidth="1"/>
    <col min="8" max="8" width="0.7109375" style="14" customWidth="1"/>
    <col min="9" max="9" width="13.28515625" style="14" customWidth="1"/>
    <col min="10" max="10" width="0.5703125" style="14" customWidth="1"/>
    <col min="11" max="11" width="13.42578125" style="14" customWidth="1"/>
    <col min="12" max="12" width="0.7109375" style="14" customWidth="1"/>
    <col min="13" max="13" width="14" style="14" customWidth="1"/>
    <col min="14" max="14" width="1.7109375" style="14" customWidth="1"/>
    <col min="15" max="15" width="12.7109375" style="14" hidden="1" customWidth="1"/>
    <col min="16" max="16" width="13.28515625" style="14" hidden="1" customWidth="1"/>
    <col min="17" max="17" width="9.140625" style="14"/>
    <col min="18" max="18" width="10.140625" style="14" customWidth="1"/>
    <col min="19" max="16384" width="9.140625" style="14"/>
  </cols>
  <sheetData>
    <row r="1" spans="1:15" x14ac:dyDescent="0.4">
      <c r="K1" s="143" t="s">
        <v>207</v>
      </c>
      <c r="L1" s="143"/>
      <c r="M1" s="143"/>
    </row>
    <row r="2" spans="1:15" x14ac:dyDescent="0.4">
      <c r="A2" s="132" t="s">
        <v>52</v>
      </c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  <c r="M2" s="132"/>
    </row>
    <row r="3" spans="1:15" x14ac:dyDescent="0.4">
      <c r="A3" s="137" t="s">
        <v>29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</row>
    <row r="4" spans="1:15" x14ac:dyDescent="0.4">
      <c r="A4" s="137" t="str">
        <f>+'งบกำไรขาดทุน Q2_62'!A4:L4</f>
        <v>สำหรับงวดหกเดือนสิ้นสุดวันที่ 30 มิถุนายน 2562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</row>
    <row r="5" spans="1:15" ht="10.5" customHeight="1" x14ac:dyDescent="0.4">
      <c r="A5" s="130"/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</row>
    <row r="6" spans="1:15" x14ac:dyDescent="0.4">
      <c r="A6" s="130"/>
      <c r="B6" s="130"/>
      <c r="C6" s="130"/>
      <c r="D6" s="130"/>
      <c r="E6" s="130"/>
      <c r="F6" s="130"/>
      <c r="G6" s="140" t="s">
        <v>13</v>
      </c>
      <c r="H6" s="140"/>
      <c r="I6" s="140"/>
      <c r="J6" s="140"/>
      <c r="K6" s="140"/>
      <c r="L6" s="140"/>
      <c r="M6" s="140"/>
    </row>
    <row r="7" spans="1:15" x14ac:dyDescent="0.4">
      <c r="G7" s="140" t="s">
        <v>34</v>
      </c>
      <c r="H7" s="140"/>
      <c r="I7" s="140"/>
      <c r="J7" s="4"/>
      <c r="K7" s="140" t="s">
        <v>35</v>
      </c>
      <c r="L7" s="140"/>
      <c r="M7" s="140"/>
    </row>
    <row r="8" spans="1:15" x14ac:dyDescent="0.4">
      <c r="G8" s="133" t="s">
        <v>218</v>
      </c>
      <c r="H8" s="133"/>
      <c r="I8" s="133"/>
      <c r="J8" s="133"/>
      <c r="K8" s="133"/>
      <c r="L8" s="133"/>
      <c r="M8" s="133"/>
    </row>
    <row r="9" spans="1:15" ht="18.75" customHeight="1" x14ac:dyDescent="0.4">
      <c r="G9" s="31" t="s">
        <v>200</v>
      </c>
      <c r="H9" s="129"/>
      <c r="I9" s="31" t="s">
        <v>192</v>
      </c>
      <c r="J9" s="21"/>
      <c r="K9" s="31" t="str">
        <f>+G9</f>
        <v>2562</v>
      </c>
      <c r="L9" s="129"/>
      <c r="M9" s="31" t="str">
        <f>+I9</f>
        <v>2561</v>
      </c>
      <c r="N9" s="113"/>
      <c r="O9" s="21"/>
    </row>
    <row r="10" spans="1:15" ht="8.25" customHeight="1" x14ac:dyDescent="0.4">
      <c r="G10" s="21"/>
      <c r="H10" s="129"/>
      <c r="I10" s="21"/>
      <c r="J10" s="21"/>
      <c r="K10" s="21"/>
      <c r="L10" s="129"/>
      <c r="M10" s="21"/>
      <c r="N10" s="113"/>
      <c r="O10" s="21"/>
    </row>
    <row r="11" spans="1:15" x14ac:dyDescent="0.4">
      <c r="A11" s="9" t="s">
        <v>30</v>
      </c>
      <c r="B11" s="9"/>
      <c r="C11" s="9"/>
      <c r="D11" s="9"/>
      <c r="F11" s="15"/>
      <c r="G11" s="9"/>
      <c r="H11" s="9"/>
      <c r="I11" s="9"/>
      <c r="J11" s="9"/>
      <c r="K11" s="9"/>
      <c r="L11" s="30"/>
      <c r="M11" s="9"/>
    </row>
    <row r="12" spans="1:15" x14ac:dyDescent="0.4">
      <c r="A12" s="9"/>
      <c r="B12" s="9" t="s">
        <v>140</v>
      </c>
      <c r="C12" s="9"/>
      <c r="D12" s="9"/>
      <c r="E12" s="15"/>
      <c r="F12" s="15"/>
      <c r="G12" s="59">
        <f>'งบกำไรขาดทุน Q2_62'!F32</f>
        <v>102295177.95</v>
      </c>
      <c r="H12" s="59"/>
      <c r="I12" s="59">
        <f>'งบกำไรขาดทุน Q2_62'!H32</f>
        <v>17751749.290000033</v>
      </c>
      <c r="J12" s="59"/>
      <c r="K12" s="59">
        <f>'งบกำไรขาดทุน Q2_62'!J32</f>
        <v>636678796.52999997</v>
      </c>
      <c r="L12" s="59"/>
      <c r="M12" s="59">
        <f>'งบกำไรขาดทุน Q2_62'!L32</f>
        <v>365116286.13999999</v>
      </c>
    </row>
    <row r="13" spans="1:15" x14ac:dyDescent="0.4">
      <c r="A13" s="9"/>
      <c r="B13" s="9" t="s">
        <v>31</v>
      </c>
      <c r="C13" s="9"/>
      <c r="D13" s="9"/>
      <c r="E13" s="15"/>
      <c r="F13" s="15"/>
      <c r="G13" s="59"/>
      <c r="H13" s="59"/>
      <c r="I13" s="59"/>
      <c r="J13" s="59"/>
      <c r="K13" s="59"/>
      <c r="L13" s="59"/>
      <c r="M13" s="59"/>
    </row>
    <row r="14" spans="1:15" x14ac:dyDescent="0.4">
      <c r="A14" s="9"/>
      <c r="B14" s="9"/>
      <c r="C14" s="9"/>
      <c r="D14" s="30" t="s">
        <v>4</v>
      </c>
      <c r="E14" s="16" t="s">
        <v>196</v>
      </c>
      <c r="F14" s="15"/>
      <c r="G14" s="59">
        <v>1866657.07</v>
      </c>
      <c r="H14" s="59"/>
      <c r="I14" s="59">
        <v>1999560.1</v>
      </c>
      <c r="J14" s="59"/>
      <c r="K14" s="59">
        <v>1846865.33</v>
      </c>
      <c r="L14" s="59"/>
      <c r="M14" s="59">
        <v>1990953.2</v>
      </c>
    </row>
    <row r="15" spans="1:15" x14ac:dyDescent="0.4">
      <c r="A15" s="9"/>
      <c r="B15" s="9"/>
      <c r="C15" s="9"/>
      <c r="D15" s="9" t="s">
        <v>101</v>
      </c>
      <c r="E15" s="16"/>
      <c r="F15" s="15"/>
      <c r="G15" s="59">
        <v>0</v>
      </c>
      <c r="H15" s="59"/>
      <c r="I15" s="59">
        <v>-3400000</v>
      </c>
      <c r="J15" s="59"/>
      <c r="K15" s="59">
        <v>0</v>
      </c>
      <c r="L15" s="59"/>
      <c r="M15" s="59">
        <v>-3000000</v>
      </c>
    </row>
    <row r="16" spans="1:15" x14ac:dyDescent="0.4">
      <c r="A16" s="9"/>
      <c r="B16" s="9"/>
      <c r="C16" s="9"/>
      <c r="D16" s="9" t="s">
        <v>164</v>
      </c>
      <c r="E16" s="129"/>
      <c r="F16" s="15"/>
      <c r="G16" s="59">
        <v>0</v>
      </c>
      <c r="H16" s="59"/>
      <c r="I16" s="59">
        <v>-1000000</v>
      </c>
      <c r="J16" s="59"/>
      <c r="K16" s="59">
        <v>0</v>
      </c>
      <c r="L16" s="59"/>
      <c r="M16" s="59">
        <v>-1000000</v>
      </c>
    </row>
    <row r="17" spans="1:13" x14ac:dyDescent="0.4">
      <c r="A17" s="9"/>
      <c r="B17" s="9"/>
      <c r="C17" s="9"/>
      <c r="D17" s="30" t="s">
        <v>73</v>
      </c>
      <c r="E17" s="69">
        <v>4.4000000000000004</v>
      </c>
      <c r="F17" s="16"/>
      <c r="G17" s="59">
        <v>6983513.9800000004</v>
      </c>
      <c r="H17" s="76"/>
      <c r="I17" s="59">
        <v>222071702.84</v>
      </c>
      <c r="J17" s="76"/>
      <c r="K17" s="59">
        <v>-24193279.27</v>
      </c>
      <c r="L17" s="59"/>
      <c r="M17" s="59">
        <v>132534424.88</v>
      </c>
    </row>
    <row r="18" spans="1:13" x14ac:dyDescent="0.4">
      <c r="A18" s="9"/>
      <c r="B18" s="9"/>
      <c r="C18" s="9"/>
      <c r="D18" s="30" t="s">
        <v>180</v>
      </c>
      <c r="E18" s="69"/>
      <c r="F18" s="16"/>
      <c r="G18" s="59">
        <v>-13619743.289999999</v>
      </c>
      <c r="H18" s="76"/>
      <c r="I18" s="59">
        <v>-13080658.32</v>
      </c>
      <c r="J18" s="76"/>
      <c r="K18" s="59">
        <v>-12050859.34</v>
      </c>
      <c r="L18" s="59"/>
      <c r="M18" s="59">
        <v>-12715172.109999999</v>
      </c>
    </row>
    <row r="19" spans="1:13" x14ac:dyDescent="0.4">
      <c r="A19" s="9"/>
      <c r="B19" s="9"/>
      <c r="C19" s="9"/>
      <c r="D19" s="30" t="s">
        <v>190</v>
      </c>
      <c r="E19" s="69"/>
      <c r="F19" s="16"/>
      <c r="G19" s="59">
        <v>0</v>
      </c>
      <c r="H19" s="76"/>
      <c r="I19" s="59">
        <v>0</v>
      </c>
      <c r="J19" s="76"/>
      <c r="K19" s="59">
        <v>-560010720</v>
      </c>
      <c r="L19" s="59"/>
      <c r="M19" s="59">
        <v>-331358080</v>
      </c>
    </row>
    <row r="20" spans="1:13" ht="18" customHeight="1" x14ac:dyDescent="0.4">
      <c r="A20" s="9"/>
      <c r="B20" s="9"/>
      <c r="C20" s="9"/>
      <c r="D20" s="30" t="s">
        <v>116</v>
      </c>
      <c r="E20" s="15">
        <v>17</v>
      </c>
      <c r="F20" s="16"/>
      <c r="G20" s="59">
        <v>1183239</v>
      </c>
      <c r="H20" s="76"/>
      <c r="I20" s="59">
        <v>1113068</v>
      </c>
      <c r="J20" s="76"/>
      <c r="K20" s="59">
        <v>1058039.67</v>
      </c>
      <c r="L20" s="59"/>
      <c r="M20" s="59">
        <v>968127</v>
      </c>
    </row>
    <row r="21" spans="1:13" x14ac:dyDescent="0.4">
      <c r="D21" s="5" t="s">
        <v>229</v>
      </c>
      <c r="E21" s="7">
        <v>13.1</v>
      </c>
      <c r="G21" s="14">
        <v>13631619.07</v>
      </c>
      <c r="I21" s="14">
        <v>50906284.700000003</v>
      </c>
      <c r="K21" s="14">
        <v>13631619.07</v>
      </c>
      <c r="M21" s="14">
        <v>50906284.700000003</v>
      </c>
    </row>
    <row r="22" spans="1:13" x14ac:dyDescent="0.4">
      <c r="A22" s="9"/>
      <c r="B22" s="9"/>
      <c r="C22" s="9"/>
      <c r="D22" s="5" t="s">
        <v>139</v>
      </c>
      <c r="E22" s="69">
        <v>13.1</v>
      </c>
      <c r="F22" s="16"/>
      <c r="G22" s="76">
        <v>833362.45</v>
      </c>
      <c r="H22" s="76"/>
      <c r="I22" s="76">
        <v>-46091716.399999999</v>
      </c>
      <c r="J22" s="76"/>
      <c r="K22" s="76">
        <v>5469008.4500000002</v>
      </c>
      <c r="L22" s="76"/>
      <c r="M22" s="76">
        <v>-43849239.600000001</v>
      </c>
    </row>
    <row r="23" spans="1:13" x14ac:dyDescent="0.4">
      <c r="A23" s="9"/>
      <c r="B23" s="9"/>
      <c r="C23" s="9"/>
      <c r="D23" s="30" t="s">
        <v>91</v>
      </c>
      <c r="E23" s="16"/>
      <c r="F23" s="16"/>
      <c r="G23" s="78">
        <v>7220993.6399999997</v>
      </c>
      <c r="H23" s="76"/>
      <c r="I23" s="78">
        <v>8120657.4900000002</v>
      </c>
      <c r="J23" s="76"/>
      <c r="K23" s="78">
        <v>7491314.21</v>
      </c>
      <c r="L23" s="76"/>
      <c r="M23" s="78">
        <v>7776988.3399999999</v>
      </c>
    </row>
    <row r="24" spans="1:13" x14ac:dyDescent="0.4">
      <c r="A24" s="9"/>
      <c r="B24" s="9" t="s">
        <v>74</v>
      </c>
      <c r="C24" s="9"/>
      <c r="D24" s="9"/>
      <c r="E24" s="16"/>
      <c r="F24" s="16"/>
      <c r="G24" s="59">
        <f>+SUM(G12:G23)</f>
        <v>120394819.87</v>
      </c>
      <c r="H24" s="76"/>
      <c r="I24" s="59">
        <f>+SUM(I12:I23)</f>
        <v>238390647.70000008</v>
      </c>
      <c r="J24" s="76"/>
      <c r="K24" s="59">
        <f>+SUM(K12:K23)</f>
        <v>69920784.650000006</v>
      </c>
      <c r="L24" s="76"/>
      <c r="M24" s="59">
        <f>+SUM(M12:M23)</f>
        <v>167370572.54999995</v>
      </c>
    </row>
    <row r="25" spans="1:13" x14ac:dyDescent="0.4">
      <c r="A25" s="9"/>
      <c r="B25" s="9" t="s">
        <v>60</v>
      </c>
      <c r="C25" s="9"/>
      <c r="D25" s="9"/>
      <c r="E25" s="16"/>
      <c r="F25" s="16"/>
      <c r="G25" s="44"/>
      <c r="H25" s="68"/>
      <c r="I25" s="44"/>
      <c r="J25" s="68"/>
      <c r="K25" s="44"/>
      <c r="L25" s="68"/>
      <c r="M25" s="44"/>
    </row>
    <row r="26" spans="1:13" x14ac:dyDescent="0.4">
      <c r="A26" s="9"/>
      <c r="B26" s="9"/>
      <c r="C26" s="14" t="s">
        <v>98</v>
      </c>
      <c r="D26" s="9"/>
      <c r="E26" s="23">
        <v>4.3</v>
      </c>
      <c r="F26" s="15"/>
      <c r="G26" s="59">
        <v>-97739393.310000002</v>
      </c>
      <c r="H26" s="59"/>
      <c r="I26" s="59">
        <v>205305008.06</v>
      </c>
      <c r="J26" s="59"/>
      <c r="K26" s="59">
        <v>-109902565</v>
      </c>
      <c r="L26" s="59"/>
      <c r="M26" s="59">
        <v>256762402.38999999</v>
      </c>
    </row>
    <row r="27" spans="1:13" x14ac:dyDescent="0.4">
      <c r="A27" s="9"/>
      <c r="B27" s="9"/>
      <c r="C27" s="9" t="s">
        <v>94</v>
      </c>
      <c r="D27" s="9"/>
      <c r="E27" s="15">
        <v>5</v>
      </c>
      <c r="F27" s="15"/>
      <c r="G27" s="59">
        <v>70519118.640000001</v>
      </c>
      <c r="H27" s="59"/>
      <c r="I27" s="59">
        <v>-150717002.65000001</v>
      </c>
      <c r="J27" s="59"/>
      <c r="K27" s="59">
        <v>-31785317.280000001</v>
      </c>
      <c r="L27" s="59"/>
      <c r="M27" s="59">
        <v>-122973763.73</v>
      </c>
    </row>
    <row r="28" spans="1:13" x14ac:dyDescent="0.4">
      <c r="A28" s="9"/>
      <c r="B28" s="9"/>
      <c r="C28" s="9" t="s">
        <v>93</v>
      </c>
      <c r="D28" s="9"/>
      <c r="E28" s="23">
        <v>2.2000000000000002</v>
      </c>
      <c r="F28" s="15"/>
      <c r="G28" s="59">
        <v>-14013734.41</v>
      </c>
      <c r="H28" s="59"/>
      <c r="I28" s="59">
        <v>1789525.81</v>
      </c>
      <c r="J28" s="59"/>
      <c r="K28" s="59">
        <v>1074478.6399999999</v>
      </c>
      <c r="L28" s="59"/>
      <c r="M28" s="59">
        <v>-3733233.56</v>
      </c>
    </row>
    <row r="29" spans="1:13" x14ac:dyDescent="0.4">
      <c r="A29" s="9"/>
      <c r="B29" s="9"/>
      <c r="C29" s="9" t="s">
        <v>134</v>
      </c>
      <c r="D29" s="9"/>
      <c r="E29" s="15">
        <v>6</v>
      </c>
      <c r="F29" s="15"/>
      <c r="G29" s="59">
        <v>-17529588.220000003</v>
      </c>
      <c r="H29" s="59"/>
      <c r="I29" s="59">
        <v>38779772.109999999</v>
      </c>
      <c r="J29" s="59"/>
      <c r="K29" s="59">
        <v>-17242000.41</v>
      </c>
      <c r="L29" s="59"/>
      <c r="M29" s="59">
        <v>33123998.73</v>
      </c>
    </row>
    <row r="30" spans="1:13" x14ac:dyDescent="0.4">
      <c r="A30" s="9"/>
      <c r="B30" s="9"/>
      <c r="C30" s="9" t="s">
        <v>135</v>
      </c>
      <c r="D30" s="9"/>
      <c r="E30" s="23">
        <v>2.2999999999999998</v>
      </c>
      <c r="F30" s="15"/>
      <c r="G30" s="59">
        <v>0</v>
      </c>
      <c r="H30" s="59"/>
      <c r="I30" s="59">
        <v>0</v>
      </c>
      <c r="J30" s="59"/>
      <c r="K30" s="59">
        <v>72099310.019999996</v>
      </c>
      <c r="L30" s="59"/>
      <c r="M30" s="59">
        <v>-249080.7</v>
      </c>
    </row>
    <row r="31" spans="1:13" x14ac:dyDescent="0.4">
      <c r="A31" s="9"/>
      <c r="B31" s="9"/>
      <c r="C31" s="9" t="s">
        <v>45</v>
      </c>
      <c r="D31" s="9"/>
      <c r="E31" s="15"/>
      <c r="F31" s="15"/>
      <c r="G31" s="59">
        <v>6328876.8200000003</v>
      </c>
      <c r="H31" s="59"/>
      <c r="I31" s="59">
        <v>83503.61</v>
      </c>
      <c r="J31" s="59"/>
      <c r="K31" s="59">
        <v>6438724.5700000003</v>
      </c>
      <c r="L31" s="59"/>
      <c r="M31" s="59">
        <v>-56300.22</v>
      </c>
    </row>
    <row r="32" spans="1:13" x14ac:dyDescent="0.4">
      <c r="A32" s="9"/>
      <c r="B32" s="9"/>
      <c r="C32" s="9" t="s">
        <v>47</v>
      </c>
      <c r="D32" s="9"/>
      <c r="E32" s="8"/>
      <c r="F32" s="15"/>
      <c r="G32" s="59">
        <v>3330454.64</v>
      </c>
      <c r="H32" s="59"/>
      <c r="I32" s="59">
        <v>1870166.74</v>
      </c>
      <c r="J32" s="59"/>
      <c r="K32" s="59">
        <v>3513302.92</v>
      </c>
      <c r="L32" s="59"/>
      <c r="M32" s="59">
        <v>1192249.28</v>
      </c>
    </row>
    <row r="33" spans="1:25" x14ac:dyDescent="0.4">
      <c r="A33" s="9"/>
      <c r="B33" s="9" t="s">
        <v>61</v>
      </c>
      <c r="C33" s="9"/>
      <c r="D33" s="9"/>
      <c r="E33" s="15"/>
      <c r="F33" s="15"/>
      <c r="G33" s="59"/>
      <c r="H33" s="59"/>
      <c r="I33" s="59"/>
      <c r="J33" s="59"/>
      <c r="K33" s="59"/>
      <c r="L33" s="59"/>
      <c r="M33" s="59"/>
    </row>
    <row r="34" spans="1:25" x14ac:dyDescent="0.4">
      <c r="A34" s="9"/>
      <c r="B34" s="9"/>
      <c r="C34" s="9" t="s">
        <v>95</v>
      </c>
      <c r="D34" s="9"/>
      <c r="E34" s="15">
        <v>15</v>
      </c>
      <c r="F34" s="15"/>
      <c r="G34" s="59">
        <v>1459144.78</v>
      </c>
      <c r="H34" s="59"/>
      <c r="I34" s="59">
        <v>-488622.98</v>
      </c>
      <c r="J34" s="59"/>
      <c r="K34" s="59">
        <v>0</v>
      </c>
      <c r="L34" s="59"/>
      <c r="M34" s="59">
        <v>0</v>
      </c>
    </row>
    <row r="35" spans="1:25" x14ac:dyDescent="0.4">
      <c r="A35" s="9"/>
      <c r="B35" s="9"/>
      <c r="C35" s="9" t="s">
        <v>96</v>
      </c>
      <c r="D35" s="9"/>
      <c r="E35" s="23"/>
      <c r="F35" s="15"/>
      <c r="G35" s="59">
        <v>0</v>
      </c>
      <c r="H35" s="59"/>
      <c r="I35" s="59">
        <v>548178.55000000005</v>
      </c>
      <c r="J35" s="59"/>
      <c r="K35" s="59">
        <v>0</v>
      </c>
      <c r="L35" s="59"/>
      <c r="M35" s="59">
        <v>-51288750</v>
      </c>
    </row>
    <row r="36" spans="1:25" x14ac:dyDescent="0.4">
      <c r="A36" s="9"/>
      <c r="B36" s="9"/>
      <c r="C36" s="9" t="s">
        <v>136</v>
      </c>
      <c r="D36" s="9"/>
      <c r="E36" s="15">
        <v>16</v>
      </c>
      <c r="F36" s="15"/>
      <c r="G36" s="59">
        <v>-10284148.83</v>
      </c>
      <c r="H36" s="59"/>
      <c r="I36" s="59">
        <v>-14646646.130000001</v>
      </c>
      <c r="J36" s="59"/>
      <c r="K36" s="59">
        <v>-9540219.0899999999</v>
      </c>
      <c r="L36" s="59"/>
      <c r="M36" s="59">
        <v>-11726832.1</v>
      </c>
    </row>
    <row r="37" spans="1:25" x14ac:dyDescent="0.4">
      <c r="A37" s="9"/>
      <c r="B37" s="9"/>
      <c r="C37" s="9" t="s">
        <v>161</v>
      </c>
      <c r="D37" s="9"/>
      <c r="E37" s="23"/>
      <c r="F37" s="15"/>
      <c r="G37" s="59">
        <v>0</v>
      </c>
      <c r="H37" s="59"/>
      <c r="I37" s="59">
        <v>0</v>
      </c>
      <c r="J37" s="59"/>
      <c r="K37" s="59">
        <v>0</v>
      </c>
      <c r="L37" s="59"/>
      <c r="M37" s="59">
        <v>-5329025.17</v>
      </c>
    </row>
    <row r="38" spans="1:25" x14ac:dyDescent="0.4">
      <c r="A38" s="9"/>
      <c r="B38" s="9"/>
      <c r="C38" s="9" t="s">
        <v>50</v>
      </c>
      <c r="D38" s="9"/>
      <c r="E38" s="15"/>
      <c r="F38" s="15"/>
      <c r="G38" s="59">
        <v>-17354246.57</v>
      </c>
      <c r="H38" s="59"/>
      <c r="I38" s="59">
        <v>-4581836.3099999996</v>
      </c>
      <c r="J38" s="59"/>
      <c r="K38" s="59">
        <v>-17421846.530000001</v>
      </c>
      <c r="L38" s="59"/>
      <c r="M38" s="59">
        <v>-5063363.17</v>
      </c>
    </row>
    <row r="39" spans="1:25" x14ac:dyDescent="0.4">
      <c r="A39" s="9"/>
      <c r="B39" s="9"/>
      <c r="C39" s="9" t="s">
        <v>172</v>
      </c>
      <c r="D39" s="9"/>
      <c r="E39" s="15"/>
      <c r="F39" s="15"/>
      <c r="G39" s="78">
        <v>1183239</v>
      </c>
      <c r="H39" s="59"/>
      <c r="I39" s="78">
        <v>1113068</v>
      </c>
      <c r="J39" s="59"/>
      <c r="K39" s="78">
        <v>2055237</v>
      </c>
      <c r="L39" s="59"/>
      <c r="M39" s="78">
        <v>968127</v>
      </c>
    </row>
    <row r="40" spans="1:25" s="9" customFormat="1" x14ac:dyDescent="0.4">
      <c r="B40" s="9" t="s">
        <v>78</v>
      </c>
      <c r="E40" s="15"/>
      <c r="F40" s="15"/>
      <c r="G40" s="59">
        <f>SUM(G24:G39)</f>
        <v>46294542.410000019</v>
      </c>
      <c r="H40" s="59"/>
      <c r="I40" s="59">
        <f>SUM(I24:I39)</f>
        <v>317445762.51000017</v>
      </c>
      <c r="J40" s="59"/>
      <c r="K40" s="59">
        <f>SUM(K24:K39)</f>
        <v>-30790110.509999998</v>
      </c>
      <c r="L40" s="59"/>
      <c r="M40" s="59">
        <f>SUM(M24:M39)</f>
        <v>258997001.29999992</v>
      </c>
    </row>
    <row r="41" spans="1:25" s="9" customFormat="1" x14ac:dyDescent="0.4">
      <c r="C41" s="9" t="s">
        <v>79</v>
      </c>
      <c r="E41" s="15"/>
      <c r="F41" s="15"/>
      <c r="G41" s="59">
        <v>-7220993.6399999997</v>
      </c>
      <c r="H41" s="59"/>
      <c r="I41" s="59">
        <v>-8120657.4900000002</v>
      </c>
      <c r="J41" s="59"/>
      <c r="K41" s="59">
        <v>-7491314.21</v>
      </c>
      <c r="L41" s="59"/>
      <c r="M41" s="59">
        <v>-7776988.3399999999</v>
      </c>
    </row>
    <row r="42" spans="1:25" s="9" customFormat="1" x14ac:dyDescent="0.4">
      <c r="C42" s="9" t="s">
        <v>80</v>
      </c>
      <c r="E42" s="15"/>
      <c r="F42" s="15"/>
      <c r="G42" s="59">
        <v>-733511.08</v>
      </c>
      <c r="H42" s="59"/>
      <c r="I42" s="59">
        <v>-3100907.27</v>
      </c>
      <c r="J42" s="59"/>
      <c r="K42" s="59">
        <v>-551464.59</v>
      </c>
      <c r="L42" s="59"/>
      <c r="M42" s="59">
        <v>-2751597.02</v>
      </c>
    </row>
    <row r="43" spans="1:25" x14ac:dyDescent="0.4">
      <c r="A43" s="9"/>
      <c r="B43" s="9"/>
      <c r="C43" s="9"/>
      <c r="D43" s="9" t="s">
        <v>81</v>
      </c>
      <c r="E43" s="15"/>
      <c r="F43" s="15"/>
      <c r="G43" s="73">
        <f>SUM(G40:G42)</f>
        <v>38340037.69000002</v>
      </c>
      <c r="H43" s="59"/>
      <c r="I43" s="73">
        <f>SUM(I40:I42)</f>
        <v>306224197.75000018</v>
      </c>
      <c r="J43" s="59"/>
      <c r="K43" s="73">
        <f>SUM(K40:K42)</f>
        <v>-38832889.310000002</v>
      </c>
      <c r="L43" s="59"/>
      <c r="M43" s="73">
        <f>SUM(M40:M42)</f>
        <v>248468415.93999991</v>
      </c>
    </row>
    <row r="44" spans="1:25" ht="12" customHeight="1" x14ac:dyDescent="0.4">
      <c r="A44" s="9"/>
      <c r="B44" s="9"/>
      <c r="C44" s="9"/>
      <c r="D44" s="9"/>
      <c r="E44" s="15"/>
      <c r="F44" s="15"/>
      <c r="G44" s="76"/>
      <c r="H44" s="59"/>
      <c r="I44" s="76"/>
      <c r="J44" s="59"/>
      <c r="K44" s="76"/>
      <c r="L44" s="59"/>
      <c r="M44" s="76"/>
    </row>
    <row r="45" spans="1:25" x14ac:dyDescent="0.4">
      <c r="A45" s="5" t="s">
        <v>203</v>
      </c>
      <c r="B45" s="9"/>
      <c r="C45" s="9"/>
      <c r="D45" s="9"/>
      <c r="E45" s="15"/>
      <c r="F45" s="15"/>
      <c r="G45" s="76"/>
      <c r="H45" s="59"/>
      <c r="I45" s="76"/>
      <c r="J45" s="59"/>
      <c r="K45" s="76"/>
      <c r="L45" s="59"/>
      <c r="M45" s="76"/>
    </row>
    <row r="46" spans="1:25" x14ac:dyDescent="0.4">
      <c r="A46" s="5"/>
      <c r="B46" s="9"/>
      <c r="C46" s="9"/>
      <c r="D46" s="9"/>
      <c r="E46" s="15"/>
      <c r="F46" s="15"/>
      <c r="G46" s="17"/>
      <c r="H46" s="8"/>
      <c r="I46" s="17"/>
      <c r="J46" s="8"/>
      <c r="K46" s="17"/>
      <c r="L46" s="8"/>
      <c r="M46" s="17"/>
    </row>
    <row r="47" spans="1:25" x14ac:dyDescent="0.4">
      <c r="A47" s="5"/>
      <c r="B47" s="9"/>
      <c r="C47" s="9"/>
      <c r="D47" s="9"/>
      <c r="E47" s="15"/>
      <c r="F47" s="15"/>
      <c r="G47" s="17"/>
      <c r="H47" s="8"/>
      <c r="I47" s="17"/>
      <c r="J47" s="8"/>
      <c r="K47" s="17"/>
      <c r="L47" s="8"/>
      <c r="M47" s="17"/>
    </row>
    <row r="48" spans="1:25" s="5" customFormat="1" x14ac:dyDescent="0.4">
      <c r="A48" s="129"/>
      <c r="B48" s="18" t="s">
        <v>21</v>
      </c>
      <c r="C48" s="129"/>
      <c r="D48" s="18"/>
      <c r="E48" s="129"/>
      <c r="F48" s="18" t="s">
        <v>21</v>
      </c>
      <c r="G48" s="129"/>
      <c r="H48" s="129"/>
      <c r="I48" s="129"/>
      <c r="J48" s="129"/>
      <c r="K48" s="129"/>
      <c r="L48" s="129"/>
      <c r="M48" s="129"/>
      <c r="N48" s="12"/>
      <c r="O48" s="12"/>
      <c r="P48" s="17"/>
      <c r="Q48" s="12"/>
      <c r="R48" s="12"/>
      <c r="S48" s="12"/>
      <c r="T48" s="12"/>
      <c r="U48" s="12"/>
      <c r="V48" s="12"/>
      <c r="W48" s="12"/>
      <c r="X48" s="12"/>
      <c r="Y48" s="12"/>
    </row>
    <row r="49" spans="1:25" s="5" customFormat="1" x14ac:dyDescent="0.4">
      <c r="A49" s="129"/>
      <c r="B49" s="18"/>
      <c r="C49" s="129"/>
      <c r="D49" s="18"/>
      <c r="E49" s="129"/>
      <c r="F49" s="18"/>
      <c r="G49" s="129"/>
      <c r="H49" s="129"/>
      <c r="I49" s="129"/>
      <c r="J49" s="129"/>
      <c r="K49" s="129"/>
      <c r="L49" s="129"/>
      <c r="M49" s="129"/>
      <c r="N49" s="12"/>
      <c r="O49" s="12"/>
      <c r="P49" s="17"/>
      <c r="Q49" s="12"/>
      <c r="R49" s="12"/>
      <c r="S49" s="12"/>
      <c r="T49" s="12"/>
      <c r="U49" s="12"/>
      <c r="V49" s="12"/>
      <c r="W49" s="12"/>
      <c r="X49" s="12"/>
      <c r="Y49" s="12"/>
    </row>
    <row r="50" spans="1:25" s="5" customFormat="1" x14ac:dyDescent="0.4">
      <c r="A50" s="129"/>
      <c r="B50" s="18"/>
      <c r="C50" s="129"/>
      <c r="D50" s="18"/>
      <c r="E50" s="129"/>
      <c r="F50" s="18"/>
      <c r="G50" s="129"/>
      <c r="H50" s="129"/>
      <c r="I50" s="129"/>
      <c r="J50" s="129"/>
      <c r="K50" s="144" t="s">
        <v>207</v>
      </c>
      <c r="L50" s="144"/>
      <c r="M50" s="144"/>
      <c r="N50" s="12"/>
      <c r="O50" s="12"/>
      <c r="P50" s="17"/>
      <c r="Q50" s="12"/>
      <c r="R50" s="12"/>
      <c r="S50" s="12"/>
      <c r="T50" s="12"/>
      <c r="U50" s="12"/>
      <c r="V50" s="12"/>
      <c r="W50" s="12"/>
      <c r="X50" s="12"/>
      <c r="Y50" s="12"/>
    </row>
    <row r="51" spans="1:25" x14ac:dyDescent="0.4">
      <c r="A51" s="132" t="s">
        <v>52</v>
      </c>
      <c r="B51" s="132"/>
      <c r="C51" s="132"/>
      <c r="D51" s="132"/>
      <c r="E51" s="132"/>
      <c r="F51" s="132"/>
      <c r="G51" s="132"/>
      <c r="H51" s="132"/>
      <c r="I51" s="132"/>
      <c r="J51" s="132"/>
      <c r="K51" s="132"/>
      <c r="L51" s="132"/>
      <c r="M51" s="132"/>
    </row>
    <row r="52" spans="1:25" x14ac:dyDescent="0.4">
      <c r="A52" s="137" t="s">
        <v>29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  <c r="M52" s="137"/>
    </row>
    <row r="53" spans="1:25" x14ac:dyDescent="0.4">
      <c r="A53" s="137" t="str">
        <f>+A4</f>
        <v>สำหรับงวดหกเดือนสิ้นสุดวันที่ 30 มิถุนายน 2562</v>
      </c>
      <c r="B53" s="137"/>
      <c r="C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</row>
    <row r="54" spans="1:25" ht="9.75" customHeight="1" x14ac:dyDescent="0.4">
      <c r="A54" s="130"/>
      <c r="B54" s="130"/>
      <c r="C54" s="130"/>
      <c r="D54" s="130"/>
      <c r="E54" s="130"/>
      <c r="F54" s="130"/>
      <c r="G54" s="130"/>
      <c r="H54" s="130"/>
      <c r="I54" s="130"/>
      <c r="J54" s="130"/>
      <c r="K54" s="130"/>
      <c r="L54" s="130"/>
      <c r="M54" s="130"/>
    </row>
    <row r="55" spans="1:25" x14ac:dyDescent="0.4">
      <c r="A55" s="130"/>
      <c r="B55" s="130"/>
      <c r="C55" s="130"/>
      <c r="D55" s="130"/>
      <c r="E55" s="130"/>
      <c r="F55" s="130"/>
      <c r="G55" s="140" t="s">
        <v>13</v>
      </c>
      <c r="H55" s="140"/>
      <c r="I55" s="140"/>
      <c r="J55" s="140"/>
      <c r="K55" s="140"/>
      <c r="L55" s="140"/>
      <c r="M55" s="140"/>
    </row>
    <row r="56" spans="1:25" x14ac:dyDescent="0.4">
      <c r="G56" s="140" t="s">
        <v>34</v>
      </c>
      <c r="H56" s="140"/>
      <c r="I56" s="140"/>
      <c r="J56" s="4"/>
      <c r="K56" s="140" t="s">
        <v>35</v>
      </c>
      <c r="L56" s="140"/>
      <c r="M56" s="140"/>
    </row>
    <row r="57" spans="1:25" x14ac:dyDescent="0.4">
      <c r="G57" s="133" t="str">
        <f>+G8</f>
        <v>สำหรับงวดหกเดือนสิ้นสุดวันที่ 30 มิถุนายน</v>
      </c>
      <c r="H57" s="133"/>
      <c r="I57" s="133"/>
      <c r="J57" s="133"/>
      <c r="K57" s="133"/>
      <c r="L57" s="133"/>
      <c r="M57" s="133"/>
    </row>
    <row r="58" spans="1:25" ht="18.75" customHeight="1" x14ac:dyDescent="0.4">
      <c r="G58" s="31" t="str">
        <f>+G9</f>
        <v>2562</v>
      </c>
      <c r="H58" s="129"/>
      <c r="I58" s="31" t="str">
        <f>+I9</f>
        <v>2561</v>
      </c>
      <c r="J58" s="21"/>
      <c r="K58" s="31" t="str">
        <f>+K9</f>
        <v>2562</v>
      </c>
      <c r="L58" s="129"/>
      <c r="M58" s="31" t="str">
        <f>+M9</f>
        <v>2561</v>
      </c>
      <c r="N58" s="113"/>
      <c r="O58" s="21"/>
    </row>
    <row r="59" spans="1:25" x14ac:dyDescent="0.4">
      <c r="A59" s="9" t="s">
        <v>7</v>
      </c>
      <c r="B59" s="9"/>
      <c r="C59" s="9"/>
      <c r="D59" s="9"/>
      <c r="E59" s="15"/>
      <c r="F59" s="15"/>
      <c r="G59" s="8"/>
      <c r="H59" s="8"/>
      <c r="I59" s="8"/>
      <c r="J59" s="8"/>
      <c r="K59" s="8"/>
      <c r="L59" s="8"/>
      <c r="M59" s="8"/>
    </row>
    <row r="60" spans="1:25" ht="18" hidden="1" customHeight="1" x14ac:dyDescent="0.4">
      <c r="A60" s="9"/>
      <c r="B60" s="9" t="s">
        <v>181</v>
      </c>
      <c r="C60" s="9"/>
      <c r="D60" s="9"/>
      <c r="E60" s="129"/>
      <c r="F60" s="15"/>
      <c r="G60" s="59">
        <v>0</v>
      </c>
      <c r="H60" s="59"/>
      <c r="I60" s="59">
        <v>0</v>
      </c>
      <c r="J60" s="59"/>
      <c r="K60" s="8">
        <v>0</v>
      </c>
      <c r="L60" s="59"/>
      <c r="M60" s="8">
        <v>0</v>
      </c>
    </row>
    <row r="61" spans="1:25" x14ac:dyDescent="0.4">
      <c r="A61" s="9"/>
      <c r="B61" s="9" t="s">
        <v>141</v>
      </c>
      <c r="C61" s="9"/>
      <c r="D61" s="9"/>
      <c r="E61" s="129">
        <v>9</v>
      </c>
      <c r="F61" s="15"/>
      <c r="G61" s="59">
        <v>29.16</v>
      </c>
      <c r="H61" s="59"/>
      <c r="I61" s="59">
        <v>-124000008.38</v>
      </c>
      <c r="J61" s="59"/>
      <c r="K61" s="59">
        <v>0</v>
      </c>
      <c r="L61" s="59"/>
      <c r="M61" s="59">
        <v>-124000000</v>
      </c>
    </row>
    <row r="62" spans="1:25" s="9" customFormat="1" x14ac:dyDescent="0.4">
      <c r="B62" s="9" t="s">
        <v>82</v>
      </c>
      <c r="E62" s="15">
        <v>11</v>
      </c>
      <c r="F62" s="15"/>
      <c r="G62" s="59">
        <v>0</v>
      </c>
      <c r="H62" s="59"/>
      <c r="I62" s="59">
        <v>-22953.27</v>
      </c>
      <c r="J62" s="59"/>
      <c r="K62" s="59">
        <v>0</v>
      </c>
      <c r="L62" s="59"/>
      <c r="M62" s="59">
        <v>-22953.27</v>
      </c>
    </row>
    <row r="63" spans="1:25" x14ac:dyDescent="0.4">
      <c r="A63" s="9"/>
      <c r="B63" s="9" t="s">
        <v>182</v>
      </c>
      <c r="D63" s="9"/>
      <c r="E63" s="15" t="s">
        <v>197</v>
      </c>
      <c r="F63" s="15"/>
      <c r="G63" s="59">
        <v>68000000</v>
      </c>
      <c r="H63" s="59"/>
      <c r="I63" s="59">
        <v>-590000000</v>
      </c>
      <c r="J63" s="59"/>
      <c r="K63" s="59">
        <v>68000000</v>
      </c>
      <c r="L63" s="59"/>
      <c r="M63" s="59">
        <v>-590000000</v>
      </c>
    </row>
    <row r="64" spans="1:25" x14ac:dyDescent="0.4">
      <c r="A64" s="9"/>
      <c r="B64" s="9" t="s">
        <v>183</v>
      </c>
      <c r="D64" s="9"/>
      <c r="E64" s="23">
        <v>2.4</v>
      </c>
      <c r="F64" s="15"/>
      <c r="G64" s="59">
        <v>0</v>
      </c>
      <c r="H64" s="59"/>
      <c r="I64" s="59">
        <v>0</v>
      </c>
      <c r="J64" s="59"/>
      <c r="K64" s="59">
        <v>-410708265</v>
      </c>
      <c r="L64" s="59"/>
      <c r="M64" s="59">
        <v>-62600000</v>
      </c>
    </row>
    <row r="65" spans="1:13" x14ac:dyDescent="0.4">
      <c r="A65" s="9"/>
      <c r="B65" s="9" t="s">
        <v>180</v>
      </c>
      <c r="D65" s="9"/>
      <c r="E65" s="23"/>
      <c r="F65" s="15"/>
      <c r="G65" s="59">
        <v>13619743.289999999</v>
      </c>
      <c r="H65" s="59"/>
      <c r="I65" s="59">
        <v>13080658.32</v>
      </c>
      <c r="J65" s="59"/>
      <c r="K65" s="59">
        <v>12050859.34</v>
      </c>
      <c r="L65" s="59"/>
      <c r="M65" s="59">
        <v>12715172.109999999</v>
      </c>
    </row>
    <row r="66" spans="1:13" x14ac:dyDescent="0.4">
      <c r="A66" s="9"/>
      <c r="B66" s="9" t="s">
        <v>190</v>
      </c>
      <c r="C66" s="9"/>
      <c r="D66" s="9"/>
      <c r="E66" s="129"/>
      <c r="F66" s="15"/>
      <c r="G66" s="59">
        <v>0</v>
      </c>
      <c r="H66" s="59"/>
      <c r="I66" s="59">
        <v>0</v>
      </c>
      <c r="J66" s="59"/>
      <c r="K66" s="59">
        <v>560010720</v>
      </c>
      <c r="L66" s="59"/>
      <c r="M66" s="59">
        <v>331358080</v>
      </c>
    </row>
    <row r="67" spans="1:13" x14ac:dyDescent="0.4">
      <c r="A67" s="9"/>
      <c r="B67" s="9"/>
      <c r="C67" s="9"/>
      <c r="D67" s="9" t="s">
        <v>75</v>
      </c>
      <c r="E67" s="15"/>
      <c r="F67" s="15"/>
      <c r="G67" s="73">
        <f>SUM(G60:G66)</f>
        <v>81619772.449999988</v>
      </c>
      <c r="H67" s="76"/>
      <c r="I67" s="73">
        <f>SUM(I60:I66)</f>
        <v>-700942303.32999992</v>
      </c>
      <c r="J67" s="76"/>
      <c r="K67" s="73">
        <f>SUM(K60:K66)</f>
        <v>229353314.33999997</v>
      </c>
      <c r="L67" s="76"/>
      <c r="M67" s="73">
        <f>SUM(M60:M66)</f>
        <v>-432549701.15999997</v>
      </c>
    </row>
    <row r="68" spans="1:13" x14ac:dyDescent="0.4">
      <c r="A68" s="9" t="s">
        <v>11</v>
      </c>
      <c r="B68" s="9"/>
      <c r="C68" s="9"/>
      <c r="D68" s="9"/>
      <c r="E68" s="15"/>
      <c r="F68" s="15"/>
      <c r="G68" s="76"/>
      <c r="H68" s="76"/>
      <c r="I68" s="76"/>
      <c r="J68" s="76"/>
      <c r="K68" s="76"/>
      <c r="L68" s="76"/>
      <c r="M68" s="76"/>
    </row>
    <row r="69" spans="1:13" s="9" customFormat="1" x14ac:dyDescent="0.4">
      <c r="B69" s="9" t="s">
        <v>184</v>
      </c>
      <c r="E69" s="15">
        <v>14</v>
      </c>
      <c r="F69" s="15"/>
      <c r="G69" s="59">
        <v>0</v>
      </c>
      <c r="H69" s="59"/>
      <c r="I69" s="59">
        <v>400000000</v>
      </c>
      <c r="J69" s="59"/>
      <c r="K69" s="59">
        <v>0</v>
      </c>
      <c r="L69" s="59"/>
      <c r="M69" s="59">
        <v>400000000</v>
      </c>
    </row>
    <row r="70" spans="1:13" s="9" customFormat="1" x14ac:dyDescent="0.4">
      <c r="B70" s="9" t="s">
        <v>146</v>
      </c>
      <c r="E70" s="23">
        <v>2.5</v>
      </c>
      <c r="F70" s="15"/>
      <c r="G70" s="59">
        <v>0</v>
      </c>
      <c r="H70" s="59"/>
      <c r="I70" s="59">
        <v>0</v>
      </c>
      <c r="J70" s="59"/>
      <c r="K70" s="59">
        <v>-30000000</v>
      </c>
      <c r="L70" s="59"/>
      <c r="M70" s="59">
        <v>-124388800</v>
      </c>
    </row>
    <row r="71" spans="1:13" s="9" customFormat="1" hidden="1" x14ac:dyDescent="0.4">
      <c r="B71" s="9" t="s">
        <v>185</v>
      </c>
      <c r="E71" s="15"/>
      <c r="F71" s="15"/>
      <c r="G71" s="76">
        <v>0</v>
      </c>
      <c r="H71" s="76"/>
      <c r="I71" s="76">
        <v>0</v>
      </c>
      <c r="J71" s="76"/>
      <c r="K71" s="76">
        <v>0</v>
      </c>
      <c r="L71" s="76"/>
      <c r="M71" s="76">
        <v>0</v>
      </c>
    </row>
    <row r="72" spans="1:13" s="9" customFormat="1" hidden="1" x14ac:dyDescent="0.4">
      <c r="B72" s="12" t="s">
        <v>167</v>
      </c>
      <c r="E72" s="23"/>
      <c r="F72" s="15"/>
      <c r="G72" s="59">
        <v>0</v>
      </c>
      <c r="H72" s="59"/>
      <c r="I72" s="59">
        <v>0</v>
      </c>
      <c r="J72" s="59"/>
      <c r="K72" s="76">
        <v>0</v>
      </c>
      <c r="L72" s="59"/>
      <c r="M72" s="76">
        <v>0</v>
      </c>
    </row>
    <row r="73" spans="1:13" s="9" customFormat="1" x14ac:dyDescent="0.4">
      <c r="B73" s="12" t="s">
        <v>227</v>
      </c>
      <c r="E73" s="15"/>
      <c r="F73" s="15"/>
      <c r="G73" s="59"/>
      <c r="H73" s="59"/>
      <c r="I73" s="59"/>
      <c r="J73" s="59"/>
      <c r="K73" s="76"/>
      <c r="L73" s="59"/>
      <c r="M73" s="76"/>
    </row>
    <row r="74" spans="1:13" s="9" customFormat="1" x14ac:dyDescent="0.4">
      <c r="B74" s="12"/>
      <c r="C74" s="9" t="s">
        <v>228</v>
      </c>
      <c r="E74" s="15">
        <v>19</v>
      </c>
      <c r="F74" s="15"/>
      <c r="G74" s="59">
        <v>465250</v>
      </c>
      <c r="H74" s="59"/>
      <c r="I74" s="59">
        <v>0</v>
      </c>
      <c r="J74" s="59"/>
      <c r="K74" s="76">
        <v>465250</v>
      </c>
      <c r="L74" s="59"/>
      <c r="M74" s="76">
        <v>0</v>
      </c>
    </row>
    <row r="75" spans="1:13" x14ac:dyDescent="0.4">
      <c r="A75" s="9"/>
      <c r="B75" s="9" t="s">
        <v>224</v>
      </c>
      <c r="C75" s="9"/>
      <c r="D75" s="9"/>
      <c r="E75" s="15">
        <v>21</v>
      </c>
      <c r="F75" s="15"/>
      <c r="G75" s="78">
        <v>-112752097.31999999</v>
      </c>
      <c r="H75" s="76"/>
      <c r="I75" s="78">
        <v>-169128145.97999999</v>
      </c>
      <c r="J75" s="76"/>
      <c r="K75" s="78">
        <v>-112752097.31999999</v>
      </c>
      <c r="L75" s="76"/>
      <c r="M75" s="78">
        <v>-169128145.97999999</v>
      </c>
    </row>
    <row r="76" spans="1:13" hidden="1" x14ac:dyDescent="0.4">
      <c r="A76" s="9"/>
      <c r="B76" s="9" t="s">
        <v>143</v>
      </c>
      <c r="C76" s="9"/>
      <c r="D76" s="9"/>
      <c r="E76" s="129">
        <v>4.3</v>
      </c>
      <c r="F76" s="15"/>
      <c r="G76" s="78">
        <f>-132351417.18+132351417.18</f>
        <v>0</v>
      </c>
      <c r="H76" s="76"/>
      <c r="I76" s="78">
        <f>-132351417.18+132351417.18</f>
        <v>0</v>
      </c>
      <c r="J76" s="76"/>
      <c r="K76" s="78">
        <v>0</v>
      </c>
      <c r="L76" s="76"/>
      <c r="M76" s="78">
        <v>0</v>
      </c>
    </row>
    <row r="77" spans="1:13" x14ac:dyDescent="0.4">
      <c r="A77" s="9"/>
      <c r="B77" s="9"/>
      <c r="C77" s="9"/>
      <c r="D77" s="9" t="s">
        <v>76</v>
      </c>
      <c r="E77" s="15"/>
      <c r="F77" s="15"/>
      <c r="G77" s="78">
        <f>SUM(G69:G76)</f>
        <v>-112286847.31999999</v>
      </c>
      <c r="H77" s="76"/>
      <c r="I77" s="78">
        <f>SUM(I69:I76)</f>
        <v>230871854.02000001</v>
      </c>
      <c r="J77" s="76"/>
      <c r="K77" s="78">
        <f>SUM(K69:K76)</f>
        <v>-142286847.31999999</v>
      </c>
      <c r="L77" s="76"/>
      <c r="M77" s="78">
        <f>SUM(M69:M76)</f>
        <v>106483054.02000001</v>
      </c>
    </row>
    <row r="78" spans="1:13" ht="9" hidden="1" customHeight="1" x14ac:dyDescent="0.4">
      <c r="A78" s="9"/>
      <c r="B78" s="9"/>
      <c r="C78" s="9"/>
      <c r="D78" s="9"/>
      <c r="E78" s="15"/>
      <c r="F78" s="15"/>
      <c r="G78" s="76"/>
      <c r="H78" s="76"/>
      <c r="I78" s="76"/>
      <c r="J78" s="76"/>
      <c r="K78" s="76"/>
      <c r="L78" s="76"/>
      <c r="M78" s="76"/>
    </row>
    <row r="79" spans="1:13" x14ac:dyDescent="0.4">
      <c r="A79" s="9" t="s">
        <v>54</v>
      </c>
      <c r="B79" s="9"/>
      <c r="C79" s="9"/>
      <c r="D79" s="9"/>
      <c r="E79" s="15"/>
      <c r="F79" s="15"/>
      <c r="G79" s="73">
        <v>-14866736.73</v>
      </c>
      <c r="H79" s="76"/>
      <c r="I79" s="73">
        <v>-6042888.2999999998</v>
      </c>
      <c r="J79" s="76"/>
      <c r="K79" s="78">
        <v>0</v>
      </c>
      <c r="L79" s="76"/>
      <c r="M79" s="78">
        <v>0</v>
      </c>
    </row>
    <row r="80" spans="1:13" x14ac:dyDescent="0.4">
      <c r="A80" s="9" t="s">
        <v>12</v>
      </c>
      <c r="B80" s="9"/>
      <c r="C80" s="9"/>
      <c r="D80" s="9"/>
      <c r="E80" s="15"/>
      <c r="F80" s="15"/>
      <c r="G80" s="95">
        <f>+G77+G67+G43+G79</f>
        <v>-7193773.9099999852</v>
      </c>
      <c r="H80" s="59"/>
      <c r="I80" s="95">
        <f>+I77+I67+I43+I79</f>
        <v>-169889139.85999978</v>
      </c>
      <c r="J80" s="76"/>
      <c r="K80" s="77">
        <f>+K77+K67+K43+K79</f>
        <v>48233577.709999979</v>
      </c>
      <c r="L80" s="76"/>
      <c r="M80" s="77">
        <f>+M77+M67+M43+M79</f>
        <v>-77598231.200000077</v>
      </c>
    </row>
    <row r="81" spans="1:25" x14ac:dyDescent="0.4">
      <c r="A81" s="9" t="s">
        <v>144</v>
      </c>
      <c r="B81" s="9"/>
      <c r="C81" s="9"/>
      <c r="D81" s="9"/>
      <c r="E81" s="15"/>
      <c r="F81" s="15"/>
      <c r="G81" s="71">
        <v>170710951.13999999</v>
      </c>
      <c r="H81" s="59"/>
      <c r="I81" s="71">
        <v>450323877</v>
      </c>
      <c r="J81" s="59"/>
      <c r="K81" s="59">
        <v>29506348</v>
      </c>
      <c r="L81" s="59"/>
      <c r="M81" s="59">
        <v>256250858.19999999</v>
      </c>
      <c r="O81" s="6">
        <f>-G81+'งบแสดงฐานะการเงิน Q2_62'!H12</f>
        <v>0</v>
      </c>
      <c r="P81" s="14">
        <f>K81-'งบแสดงฐานะการเงิน Q2_62'!L12</f>
        <v>0</v>
      </c>
    </row>
    <row r="82" spans="1:25" ht="18.75" thickBot="1" x14ac:dyDescent="0.45">
      <c r="A82" s="9" t="s">
        <v>230</v>
      </c>
      <c r="B82" s="9"/>
      <c r="C82" s="9"/>
      <c r="D82" s="9"/>
      <c r="E82" s="15"/>
      <c r="F82" s="15"/>
      <c r="G82" s="74">
        <f>SUM(G80:G81)</f>
        <v>163517177.22999999</v>
      </c>
      <c r="H82" s="59"/>
      <c r="I82" s="74">
        <f>SUM(I80:I81)</f>
        <v>280434737.14000022</v>
      </c>
      <c r="J82" s="59"/>
      <c r="K82" s="74">
        <f>SUM(K80:K81)</f>
        <v>77739925.709999979</v>
      </c>
      <c r="L82" s="59"/>
      <c r="M82" s="74">
        <f>SUM(M80:M81)</f>
        <v>178652626.99999991</v>
      </c>
      <c r="O82" s="14">
        <f>G82-'งบแสดงฐานะการเงิน Q2_62'!F12</f>
        <v>0</v>
      </c>
      <c r="P82" s="14">
        <f>K82-'งบแสดงฐานะการเงิน Q2_62'!J12</f>
        <v>0</v>
      </c>
    </row>
    <row r="83" spans="1:25" ht="9" customHeight="1" thickTop="1" x14ac:dyDescent="0.4">
      <c r="A83" s="9"/>
      <c r="B83" s="9"/>
      <c r="C83" s="9"/>
      <c r="D83" s="9"/>
      <c r="E83" s="15"/>
      <c r="F83" s="15"/>
      <c r="G83" s="76"/>
      <c r="H83" s="59"/>
      <c r="I83" s="76"/>
      <c r="J83" s="59"/>
      <c r="K83" s="76"/>
      <c r="L83" s="59"/>
      <c r="M83" s="76"/>
    </row>
    <row r="84" spans="1:25" hidden="1" x14ac:dyDescent="0.4">
      <c r="A84" s="70" t="s">
        <v>121</v>
      </c>
      <c r="G84" s="44"/>
      <c r="H84" s="44"/>
      <c r="I84" s="44"/>
      <c r="J84" s="44"/>
      <c r="K84" s="44"/>
      <c r="L84" s="44"/>
      <c r="M84" s="44"/>
    </row>
    <row r="85" spans="1:25" s="64" customFormat="1" hidden="1" x14ac:dyDescent="0.4">
      <c r="A85" s="9"/>
      <c r="B85" s="9" t="s">
        <v>186</v>
      </c>
      <c r="C85" s="9"/>
      <c r="D85" s="9"/>
      <c r="E85" s="15"/>
      <c r="F85" s="15"/>
      <c r="G85" s="76">
        <v>0</v>
      </c>
      <c r="H85" s="59"/>
      <c r="I85" s="76">
        <v>0</v>
      </c>
      <c r="J85" s="59"/>
      <c r="K85" s="76">
        <v>0</v>
      </c>
      <c r="L85" s="59"/>
      <c r="M85" s="76">
        <v>0</v>
      </c>
    </row>
    <row r="86" spans="1:25" s="64" customFormat="1" hidden="1" x14ac:dyDescent="0.4">
      <c r="A86" s="9"/>
      <c r="B86" s="9" t="s">
        <v>187</v>
      </c>
      <c r="C86" s="9"/>
      <c r="D86" s="9"/>
      <c r="E86" s="15"/>
      <c r="F86" s="15"/>
      <c r="G86" s="76">
        <v>0</v>
      </c>
      <c r="H86" s="59"/>
      <c r="I86" s="76">
        <v>0</v>
      </c>
      <c r="J86" s="59"/>
      <c r="K86" s="76">
        <v>0</v>
      </c>
      <c r="L86" s="59"/>
      <c r="M86" s="76">
        <v>0</v>
      </c>
    </row>
    <row r="87" spans="1:25" s="64" customFormat="1" hidden="1" x14ac:dyDescent="0.4">
      <c r="A87" s="9"/>
      <c r="B87" s="9" t="s">
        <v>188</v>
      </c>
      <c r="C87" s="9"/>
      <c r="D87" s="9"/>
      <c r="E87" s="15"/>
      <c r="F87" s="15"/>
      <c r="G87" s="76">
        <v>0</v>
      </c>
      <c r="H87" s="59"/>
      <c r="I87" s="76">
        <v>0</v>
      </c>
      <c r="J87" s="59"/>
      <c r="K87" s="76">
        <v>0</v>
      </c>
      <c r="L87" s="59"/>
      <c r="M87" s="76">
        <v>0</v>
      </c>
    </row>
    <row r="88" spans="1:25" s="64" customFormat="1" hidden="1" x14ac:dyDescent="0.4">
      <c r="A88" s="9"/>
      <c r="B88" s="9" t="s">
        <v>189</v>
      </c>
      <c r="C88" s="9"/>
      <c r="D88" s="9"/>
      <c r="E88" s="15"/>
      <c r="F88" s="15"/>
      <c r="G88" s="76">
        <v>0</v>
      </c>
      <c r="H88" s="59"/>
      <c r="I88" s="76">
        <v>0</v>
      </c>
      <c r="J88" s="59"/>
      <c r="K88" s="76">
        <v>0</v>
      </c>
      <c r="L88" s="59"/>
      <c r="M88" s="76">
        <v>0</v>
      </c>
    </row>
    <row r="89" spans="1:25" s="64" customFormat="1" x14ac:dyDescent="0.4">
      <c r="B89" s="63"/>
      <c r="D89" s="63"/>
      <c r="E89" s="63"/>
      <c r="F89" s="63"/>
      <c r="G89" s="67"/>
      <c r="H89" s="63"/>
      <c r="I89" s="65"/>
      <c r="J89" s="63"/>
      <c r="K89" s="67"/>
      <c r="L89" s="63"/>
      <c r="M89" s="67"/>
    </row>
    <row r="90" spans="1:25" s="64" customFormat="1" x14ac:dyDescent="0.4">
      <c r="A90" s="5" t="s">
        <v>203</v>
      </c>
      <c r="B90" s="63"/>
      <c r="D90" s="63"/>
      <c r="E90" s="63"/>
      <c r="F90" s="63"/>
      <c r="G90" s="67"/>
      <c r="H90" s="63"/>
      <c r="I90" s="65"/>
      <c r="J90" s="63"/>
      <c r="K90" s="67"/>
      <c r="L90" s="63"/>
      <c r="M90" s="67"/>
    </row>
    <row r="91" spans="1:25" s="64" customFormat="1" x14ac:dyDescent="0.4">
      <c r="B91" s="63"/>
      <c r="D91" s="63"/>
      <c r="E91" s="63"/>
      <c r="F91" s="63"/>
      <c r="G91" s="67"/>
      <c r="H91" s="63"/>
      <c r="I91" s="65"/>
      <c r="J91" s="63"/>
      <c r="K91" s="67"/>
      <c r="L91" s="63"/>
      <c r="M91" s="67"/>
    </row>
    <row r="93" spans="1:25" x14ac:dyDescent="0.4">
      <c r="A93" s="5"/>
    </row>
    <row r="94" spans="1:25" x14ac:dyDescent="0.4">
      <c r="A94" s="5"/>
    </row>
    <row r="95" spans="1:25" x14ac:dyDescent="0.4">
      <c r="A95" s="5"/>
    </row>
    <row r="96" spans="1:25" s="5" customFormat="1" x14ac:dyDescent="0.4">
      <c r="A96" s="129"/>
      <c r="B96" s="18" t="s">
        <v>21</v>
      </c>
      <c r="C96" s="129"/>
      <c r="D96" s="18"/>
      <c r="E96" s="129"/>
      <c r="F96" s="18" t="s">
        <v>21</v>
      </c>
      <c r="G96" s="129"/>
      <c r="H96" s="129"/>
      <c r="I96" s="129"/>
      <c r="J96" s="129"/>
      <c r="K96" s="129"/>
      <c r="L96" s="129"/>
      <c r="M96" s="129"/>
      <c r="N96" s="12"/>
      <c r="O96" s="12"/>
      <c r="P96" s="17"/>
      <c r="Q96" s="12"/>
      <c r="R96" s="12"/>
      <c r="S96" s="12"/>
      <c r="T96" s="12"/>
      <c r="U96" s="12"/>
      <c r="V96" s="12"/>
      <c r="W96" s="12"/>
      <c r="X96" s="12"/>
      <c r="Y96" s="12"/>
    </row>
    <row r="97" spans="1:15" hidden="1" x14ac:dyDescent="0.4">
      <c r="E97" s="58"/>
      <c r="O97" s="49"/>
    </row>
    <row r="98" spans="1:15" x14ac:dyDescent="0.4">
      <c r="A98" s="138"/>
      <c r="B98" s="138"/>
      <c r="C98" s="138"/>
      <c r="D98" s="138"/>
      <c r="E98" s="138"/>
      <c r="F98" s="138"/>
      <c r="G98" s="138"/>
      <c r="H98" s="138"/>
      <c r="I98" s="138"/>
      <c r="J98" s="138"/>
      <c r="K98" s="138"/>
      <c r="L98" s="138"/>
      <c r="M98" s="138"/>
    </row>
    <row r="100" spans="1:15" hidden="1" x14ac:dyDescent="0.4">
      <c r="A100" s="5"/>
      <c r="D100" s="131" t="s">
        <v>62</v>
      </c>
      <c r="E100" s="130"/>
      <c r="F100" s="130"/>
      <c r="G100" s="8">
        <v>163517177.22999999</v>
      </c>
      <c r="H100" s="17"/>
      <c r="I100" s="8">
        <v>280434737.13999999</v>
      </c>
      <c r="J100" s="17"/>
      <c r="K100" s="8">
        <v>77739925.709999993</v>
      </c>
      <c r="L100" s="8"/>
      <c r="M100" s="8">
        <v>178652627</v>
      </c>
    </row>
    <row r="101" spans="1:15" hidden="1" x14ac:dyDescent="0.4">
      <c r="A101" s="5"/>
      <c r="D101" s="131" t="s">
        <v>63</v>
      </c>
      <c r="E101" s="130"/>
      <c r="F101" s="130"/>
      <c r="G101" s="8">
        <f>+G100-G82</f>
        <v>0</v>
      </c>
      <c r="H101" s="8"/>
      <c r="I101" s="8">
        <f>+I100-I82</f>
        <v>0</v>
      </c>
      <c r="J101" s="8"/>
      <c r="K101" s="8">
        <f>+K100-K82</f>
        <v>0</v>
      </c>
      <c r="L101" s="8"/>
      <c r="M101" s="8">
        <f>+M100-M82</f>
        <v>0</v>
      </c>
    </row>
    <row r="102" spans="1:15" x14ac:dyDescent="0.4">
      <c r="A102" s="5"/>
      <c r="E102" s="130"/>
      <c r="F102" s="130"/>
    </row>
    <row r="103" spans="1:15" x14ac:dyDescent="0.4">
      <c r="E103" s="130"/>
      <c r="F103" s="130"/>
    </row>
    <row r="104" spans="1:15" x14ac:dyDescent="0.4">
      <c r="E104" s="130"/>
      <c r="F104" s="130"/>
    </row>
    <row r="105" spans="1:15" x14ac:dyDescent="0.4">
      <c r="E105" s="130"/>
      <c r="F105" s="130"/>
    </row>
    <row r="106" spans="1:15" x14ac:dyDescent="0.4">
      <c r="E106" s="130"/>
      <c r="F106" s="130"/>
    </row>
    <row r="107" spans="1:15" x14ac:dyDescent="0.4">
      <c r="E107" s="130"/>
      <c r="F107" s="130"/>
    </row>
    <row r="108" spans="1:15" x14ac:dyDescent="0.4">
      <c r="E108" s="130"/>
      <c r="F108" s="130"/>
    </row>
    <row r="109" spans="1:15" x14ac:dyDescent="0.4">
      <c r="E109" s="130"/>
      <c r="F109" s="130"/>
    </row>
    <row r="110" spans="1:15" x14ac:dyDescent="0.4">
      <c r="E110" s="130"/>
      <c r="F110" s="130"/>
    </row>
    <row r="111" spans="1:15" x14ac:dyDescent="0.4">
      <c r="E111" s="130"/>
      <c r="F111" s="130"/>
    </row>
    <row r="112" spans="1:15" x14ac:dyDescent="0.4">
      <c r="E112" s="130"/>
      <c r="F112" s="130"/>
    </row>
    <row r="113" spans="5:6" x14ac:dyDescent="0.4">
      <c r="E113" s="130"/>
      <c r="F113" s="130"/>
    </row>
    <row r="114" spans="5:6" x14ac:dyDescent="0.4">
      <c r="E114" s="130"/>
      <c r="F114" s="130"/>
    </row>
    <row r="115" spans="5:6" x14ac:dyDescent="0.4">
      <c r="E115" s="130"/>
      <c r="F115" s="130"/>
    </row>
    <row r="116" spans="5:6" x14ac:dyDescent="0.4">
      <c r="E116" s="130"/>
      <c r="F116" s="130"/>
    </row>
    <row r="117" spans="5:6" x14ac:dyDescent="0.4">
      <c r="E117" s="130"/>
      <c r="F117" s="130"/>
    </row>
    <row r="118" spans="5:6" x14ac:dyDescent="0.4">
      <c r="E118" s="130"/>
      <c r="F118" s="130"/>
    </row>
    <row r="119" spans="5:6" x14ac:dyDescent="0.4">
      <c r="E119" s="130"/>
      <c r="F119" s="130"/>
    </row>
    <row r="120" spans="5:6" x14ac:dyDescent="0.4">
      <c r="E120" s="130"/>
      <c r="F120" s="130"/>
    </row>
    <row r="121" spans="5:6" x14ac:dyDescent="0.4">
      <c r="E121" s="130"/>
      <c r="F121" s="130"/>
    </row>
    <row r="122" spans="5:6" x14ac:dyDescent="0.4">
      <c r="E122" s="130"/>
      <c r="F122" s="130"/>
    </row>
    <row r="123" spans="5:6" x14ac:dyDescent="0.4">
      <c r="E123" s="130"/>
      <c r="F123" s="130"/>
    </row>
    <row r="124" spans="5:6" x14ac:dyDescent="0.4">
      <c r="E124" s="130"/>
      <c r="F124" s="130"/>
    </row>
    <row r="125" spans="5:6" x14ac:dyDescent="0.4">
      <c r="E125" s="130"/>
      <c r="F125" s="130"/>
    </row>
    <row r="126" spans="5:6" x14ac:dyDescent="0.4">
      <c r="E126" s="130"/>
      <c r="F126" s="130"/>
    </row>
    <row r="127" spans="5:6" x14ac:dyDescent="0.4">
      <c r="E127" s="130"/>
      <c r="F127" s="130"/>
    </row>
    <row r="128" spans="5:6" x14ac:dyDescent="0.4">
      <c r="E128" s="130"/>
      <c r="F128" s="130"/>
    </row>
    <row r="129" spans="5:6" x14ac:dyDescent="0.4">
      <c r="E129" s="130"/>
      <c r="F129" s="130"/>
    </row>
    <row r="130" spans="5:6" x14ac:dyDescent="0.4">
      <c r="E130" s="130"/>
      <c r="F130" s="130"/>
    </row>
    <row r="131" spans="5:6" x14ac:dyDescent="0.4">
      <c r="E131" s="130"/>
      <c r="F131" s="130"/>
    </row>
    <row r="132" spans="5:6" x14ac:dyDescent="0.4">
      <c r="E132" s="130"/>
      <c r="F132" s="130"/>
    </row>
  </sheetData>
  <mergeCells count="17">
    <mergeCell ref="A98:M98"/>
    <mergeCell ref="G56:I56"/>
    <mergeCell ref="A51:M51"/>
    <mergeCell ref="A52:M52"/>
    <mergeCell ref="K56:M56"/>
    <mergeCell ref="G55:M55"/>
    <mergeCell ref="A53:M53"/>
    <mergeCell ref="G57:M57"/>
    <mergeCell ref="G6:M6"/>
    <mergeCell ref="G7:I7"/>
    <mergeCell ref="K1:M1"/>
    <mergeCell ref="K50:M50"/>
    <mergeCell ref="G8:M8"/>
    <mergeCell ref="A4:M4"/>
    <mergeCell ref="A2:M2"/>
    <mergeCell ref="A3:M3"/>
    <mergeCell ref="K7:M7"/>
  </mergeCells>
  <phoneticPr fontId="0" type="noConversion"/>
  <pageMargins left="0.55000000000000004" right="0" top="0.65" bottom="0" header="0.35" footer="0"/>
  <pageSetup paperSize="9" scale="93" firstPageNumber="10" fitToHeight="2" orientation="portrait" useFirstPageNumber="1" r:id="rId1"/>
  <headerFooter alignWithMargins="0">
    <oddHeader>&amp;L&amp;"Angsana New,Regular"&amp;12สำนักงาน &amp;16เอ. เอ็ม. ที.&amp;12 แอสโซซิเอท</oddHeader>
    <oddFooter>&amp;C&amp;"Angsana New,Regular"&amp;P</oddFooter>
  </headerFooter>
  <rowBreaks count="1" manualBreakCount="1">
    <brk id="49" max="12" man="1"/>
  </rowBreaks>
  <ignoredErrors>
    <ignoredError sqref="H58 J58 L9 J9 H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9</vt:i4>
      </vt:variant>
    </vt:vector>
  </HeadingPairs>
  <TitlesOfParts>
    <vt:vector size="14" baseType="lpstr">
      <vt:lpstr>งบแสดงฐานะการเงิน Q2_62</vt:lpstr>
      <vt:lpstr>งบกำไรขาดทุน Q2_62</vt:lpstr>
      <vt:lpstr>เปลี่ยนแปลงรวม</vt:lpstr>
      <vt:lpstr>เปลี่ยนแปลงเฉพาะ</vt:lpstr>
      <vt:lpstr>งบกระแส</vt:lpstr>
      <vt:lpstr>'งบแสดงฐานะการเงิน Q2_62'!chaiyut</vt:lpstr>
      <vt:lpstr>'งบกำไรขาดทุน Q2_62'!chaiyut</vt:lpstr>
      <vt:lpstr>งบกระแส!OLE_LINK3</vt:lpstr>
      <vt:lpstr>งบกระแส!prattana</vt:lpstr>
      <vt:lpstr>เปลี่ยนแปลงเฉพาะ!Print_Area</vt:lpstr>
      <vt:lpstr>เปลี่ยนแปลงรวม!Print_Area</vt:lpstr>
      <vt:lpstr>'งบแสดงฐานะการเงิน Q2_62'!Print_Area</vt:lpstr>
      <vt:lpstr>งบกระแส!Print_Area</vt:lpstr>
      <vt:lpstr>'งบกำไรขาดทุน Q2_62'!Print_Area</vt:lpstr>
    </vt:vector>
  </TitlesOfParts>
  <Company>Users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Orawan Sirichaiya</cp:lastModifiedBy>
  <cp:lastPrinted>2019-07-24T06:28:49Z</cp:lastPrinted>
  <dcterms:created xsi:type="dcterms:W3CDTF">2003-04-30T06:44:25Z</dcterms:created>
  <dcterms:modified xsi:type="dcterms:W3CDTF">2019-08-05T07:21:25Z</dcterms:modified>
</cp:coreProperties>
</file>